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2833726\Desktop\Website Uploads\"/>
    </mc:Choice>
  </mc:AlternateContent>
  <bookViews>
    <workbookView xWindow="0" yWindow="0" windowWidth="23040" windowHeight="8775"/>
  </bookViews>
  <sheets>
    <sheet name="Data" sheetId="1" r:id="rId1"/>
    <sheet name="Form " sheetId="9" r:id="rId2"/>
    <sheet name="Manual Data" sheetId="12" r:id="rId3"/>
    <sheet name="Manual Form" sheetId="3" r:id="rId4"/>
    <sheet name="HR Form" sheetId="10" state="hidden" r:id="rId5"/>
    <sheet name="Librarian Data" sheetId="13" r:id="rId6"/>
    <sheet name="Librarian Form " sheetId="14" r:id="rId7"/>
    <sheet name="Instructions" sheetId="6" r:id="rId8"/>
    <sheet name="Support" sheetId="2" state="hidden" r:id="rId9"/>
    <sheet name="Support2" sheetId="8" state="hidden" r:id="rId10"/>
    <sheet name="Updates" sheetId="11" r:id="rId11"/>
  </sheets>
  <definedNames>
    <definedName name="_xlnm._FilterDatabase" localSheetId="8" hidden="1">Support!$A$1:$B$2418</definedName>
    <definedName name="FACULTY_WORKLOAD_DOCUMENT" localSheetId="0">Data!$G$2</definedName>
    <definedName name="FACULTY_WORKLOAD_DOCUMENT" localSheetId="5">'Librarian Data'!$G$2</definedName>
    <definedName name="FACULTY_WORKLOAD_DOCUMENT" localSheetId="2">'Manual Data'!$G$2</definedName>
    <definedName name="_xlnm.Print_Area" localSheetId="0">Data!$A$1:$M$87</definedName>
    <definedName name="_xlnm.Print_Area" localSheetId="1">'Form '!$A$1:$J$70</definedName>
    <definedName name="_xlnm.Print_Area" localSheetId="4">'HR Form'!$A$1:$J$77</definedName>
    <definedName name="_xlnm.Print_Area" localSheetId="7">Instructions!$A$1:$A$61</definedName>
    <definedName name="_xlnm.Print_Area" localSheetId="5">'Librarian Data'!$A$1:$M$72</definedName>
    <definedName name="_xlnm.Print_Area" localSheetId="6">'Librarian Form '!$A$1:$I$60</definedName>
    <definedName name="_xlnm.Print_Area" localSheetId="2">'Manual Data'!$A$1:$M$91</definedName>
    <definedName name="_xlnm.Print_Area" localSheetId="3">'Manual Form'!$A$1:$I$71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9" l="1"/>
  <c r="H12" i="13"/>
  <c r="H13" i="13"/>
  <c r="H14" i="13"/>
  <c r="H11" i="13"/>
  <c r="H12" i="12"/>
  <c r="H13" i="12"/>
  <c r="H14" i="12"/>
  <c r="H15" i="12"/>
  <c r="H16" i="12"/>
  <c r="H17" i="12"/>
  <c r="H18" i="12"/>
  <c r="H19" i="12"/>
  <c r="H20" i="12"/>
  <c r="H21" i="12"/>
  <c r="H22" i="12"/>
  <c r="H23" i="12"/>
  <c r="H24" i="12"/>
  <c r="H11" i="12"/>
  <c r="H12" i="1"/>
  <c r="H13" i="1"/>
  <c r="H14" i="1"/>
  <c r="H15" i="1"/>
  <c r="H16" i="1"/>
  <c r="H17" i="1"/>
  <c r="H18" i="1"/>
  <c r="H19" i="1"/>
  <c r="H20" i="1"/>
  <c r="H21" i="1"/>
  <c r="H22" i="1"/>
  <c r="H23" i="1"/>
  <c r="H24" i="1"/>
  <c r="H11" i="1"/>
  <c r="G32" i="14" l="1"/>
  <c r="F14" i="14"/>
  <c r="F15" i="14"/>
  <c r="F16" i="14"/>
  <c r="F13" i="14"/>
  <c r="E14" i="14"/>
  <c r="E15" i="14"/>
  <c r="E16" i="14"/>
  <c r="E13" i="14"/>
  <c r="E53" i="13"/>
  <c r="H53" i="13" s="1"/>
  <c r="H48" i="14" s="1"/>
  <c r="E52" i="13"/>
  <c r="H52" i="13" s="1"/>
  <c r="H47" i="14" s="1"/>
  <c r="E51" i="13"/>
  <c r="H51" i="13" s="1"/>
  <c r="H46" i="14" s="1"/>
  <c r="E50" i="13"/>
  <c r="H50" i="13" s="1"/>
  <c r="H45" i="14" s="1"/>
  <c r="E46" i="13"/>
  <c r="H46" i="13" s="1"/>
  <c r="H41" i="14" s="1"/>
  <c r="E45" i="13"/>
  <c r="H45" i="13" s="1"/>
  <c r="H40" i="14" s="1"/>
  <c r="E44" i="13"/>
  <c r="H44" i="13" s="1"/>
  <c r="H39" i="14" s="1"/>
  <c r="E43" i="13"/>
  <c r="H43" i="13" s="1"/>
  <c r="H38" i="14" s="1"/>
  <c r="E39" i="13"/>
  <c r="H39" i="13" s="1"/>
  <c r="H34" i="14" s="1"/>
  <c r="E38" i="13"/>
  <c r="H38" i="13" s="1"/>
  <c r="H33" i="14" s="1"/>
  <c r="E37" i="13"/>
  <c r="H37" i="13" s="1"/>
  <c r="H32" i="14" s="1"/>
  <c r="E36" i="13"/>
  <c r="H36" i="13" s="1"/>
  <c r="H31" i="14" s="1"/>
  <c r="E27" i="13"/>
  <c r="H27" i="13" s="1"/>
  <c r="H21" i="14" s="1"/>
  <c r="E28" i="13"/>
  <c r="H28" i="13" s="1"/>
  <c r="H22" i="14" s="1"/>
  <c r="E29" i="13"/>
  <c r="H29" i="13" s="1"/>
  <c r="H23" i="14" s="1"/>
  <c r="E30" i="13"/>
  <c r="H30" i="13" s="1"/>
  <c r="H24" i="14" s="1"/>
  <c r="E31" i="13"/>
  <c r="H31" i="13" s="1"/>
  <c r="H25" i="14" s="1"/>
  <c r="E32" i="13"/>
  <c r="H32" i="13" s="1"/>
  <c r="H26" i="14" s="1"/>
  <c r="E26" i="13"/>
  <c r="H26" i="13" s="1"/>
  <c r="H20" i="14" s="1"/>
  <c r="D32" i="14"/>
  <c r="D25" i="14"/>
  <c r="H58" i="14"/>
  <c r="H54" i="14"/>
  <c r="H51" i="14"/>
  <c r="C58" i="14"/>
  <c r="C54" i="14"/>
  <c r="C51" i="14"/>
  <c r="G46" i="14"/>
  <c r="G47" i="14"/>
  <c r="G48" i="14"/>
  <c r="G45" i="14"/>
  <c r="F46" i="14"/>
  <c r="F47" i="14"/>
  <c r="F48" i="14"/>
  <c r="F45" i="14"/>
  <c r="E46" i="14"/>
  <c r="E47" i="14"/>
  <c r="E48" i="14"/>
  <c r="E45" i="14"/>
  <c r="D46" i="14"/>
  <c r="D47" i="14"/>
  <c r="D48" i="14"/>
  <c r="D45" i="14"/>
  <c r="C46" i="14"/>
  <c r="C47" i="14"/>
  <c r="C48" i="14"/>
  <c r="C45" i="14"/>
  <c r="G39" i="14"/>
  <c r="G40" i="14"/>
  <c r="G41" i="14"/>
  <c r="G38" i="14"/>
  <c r="F39" i="14"/>
  <c r="F40" i="14"/>
  <c r="F41" i="14"/>
  <c r="F38" i="14"/>
  <c r="E39" i="14"/>
  <c r="E40" i="14"/>
  <c r="E41" i="14"/>
  <c r="E38" i="14"/>
  <c r="D39" i="14"/>
  <c r="D40" i="14"/>
  <c r="D41" i="14"/>
  <c r="D38" i="14"/>
  <c r="C39" i="14"/>
  <c r="C40" i="14"/>
  <c r="C41" i="14"/>
  <c r="C38" i="14"/>
  <c r="G33" i="14"/>
  <c r="G34" i="14"/>
  <c r="G31" i="14"/>
  <c r="F32" i="14"/>
  <c r="F33" i="14"/>
  <c r="F34" i="14"/>
  <c r="F31" i="14"/>
  <c r="E32" i="14"/>
  <c r="E33" i="14"/>
  <c r="E34" i="14"/>
  <c r="E31" i="14"/>
  <c r="D33" i="14"/>
  <c r="D34" i="14"/>
  <c r="D31" i="14"/>
  <c r="C32" i="14"/>
  <c r="C33" i="14"/>
  <c r="C34" i="14"/>
  <c r="C31" i="14"/>
  <c r="H27" i="14"/>
  <c r="G21" i="14"/>
  <c r="G22" i="14"/>
  <c r="G23" i="14"/>
  <c r="G24" i="14"/>
  <c r="G25" i="14"/>
  <c r="G26" i="14"/>
  <c r="G27" i="14"/>
  <c r="G20" i="14"/>
  <c r="F21" i="14"/>
  <c r="F22" i="14"/>
  <c r="F23" i="14"/>
  <c r="F24" i="14"/>
  <c r="F25" i="14"/>
  <c r="F26" i="14"/>
  <c r="F27" i="14"/>
  <c r="F20" i="14"/>
  <c r="E21" i="14"/>
  <c r="E22" i="14"/>
  <c r="E23" i="14"/>
  <c r="E24" i="14"/>
  <c r="E25" i="14"/>
  <c r="E26" i="14"/>
  <c r="E27" i="14"/>
  <c r="E20" i="14"/>
  <c r="D21" i="14"/>
  <c r="D22" i="14"/>
  <c r="D23" i="14"/>
  <c r="D24" i="14"/>
  <c r="D26" i="14"/>
  <c r="D27" i="14"/>
  <c r="D20" i="14"/>
  <c r="C21" i="14"/>
  <c r="C22" i="14"/>
  <c r="C23" i="14"/>
  <c r="C24" i="14"/>
  <c r="C25" i="14"/>
  <c r="C26" i="14"/>
  <c r="C27" i="14"/>
  <c r="C20" i="14"/>
  <c r="I14" i="14"/>
  <c r="I15" i="14"/>
  <c r="I16" i="14"/>
  <c r="I13" i="14"/>
  <c r="H14" i="14"/>
  <c r="H15" i="14"/>
  <c r="H16" i="14"/>
  <c r="H13" i="14"/>
  <c r="G14" i="14"/>
  <c r="G15" i="14"/>
  <c r="G16" i="14"/>
  <c r="G13" i="14"/>
  <c r="D14" i="14"/>
  <c r="D15" i="14"/>
  <c r="D16" i="14"/>
  <c r="D13" i="14"/>
  <c r="C14" i="14"/>
  <c r="C15" i="14"/>
  <c r="C16" i="14"/>
  <c r="C13" i="14"/>
  <c r="B14" i="14"/>
  <c r="B15" i="14"/>
  <c r="B16" i="14"/>
  <c r="B13" i="14"/>
  <c r="D9" i="14"/>
  <c r="B9" i="14"/>
  <c r="D8" i="14"/>
  <c r="B8" i="14"/>
  <c r="D7" i="14"/>
  <c r="B7" i="14"/>
  <c r="D6" i="14"/>
  <c r="B6" i="14"/>
  <c r="M20" i="13"/>
  <c r="M19" i="13"/>
  <c r="I14" i="13"/>
  <c r="M21" i="13" s="1"/>
  <c r="I13" i="13"/>
  <c r="I12" i="13"/>
  <c r="M18" i="13" s="1"/>
  <c r="I11" i="13"/>
  <c r="M17" i="13" s="1"/>
  <c r="K32" i="13" l="1"/>
  <c r="H17" i="13" s="1"/>
  <c r="F17" i="13"/>
  <c r="K53" i="13"/>
  <c r="K46" i="13"/>
  <c r="K39" i="13"/>
  <c r="G17" i="13"/>
  <c r="I16" i="12"/>
  <c r="E42" i="12"/>
  <c r="E41" i="12"/>
  <c r="E40" i="12"/>
  <c r="I17" i="13" l="1"/>
  <c r="G69" i="3"/>
  <c r="G65" i="3"/>
  <c r="G61" i="3"/>
  <c r="B69" i="3"/>
  <c r="B65" i="3"/>
  <c r="B61" i="3"/>
  <c r="G53" i="3"/>
  <c r="G54" i="3"/>
  <c r="G55" i="3"/>
  <c r="G56" i="3"/>
  <c r="G57" i="3"/>
  <c r="G58" i="3"/>
  <c r="G59" i="3"/>
  <c r="G52" i="3"/>
  <c r="F53" i="3"/>
  <c r="F54" i="3"/>
  <c r="F55" i="3"/>
  <c r="F56" i="3"/>
  <c r="F57" i="3"/>
  <c r="F58" i="3"/>
  <c r="F59" i="3"/>
  <c r="F52" i="3"/>
  <c r="E53" i="3"/>
  <c r="E54" i="3"/>
  <c r="E55" i="3"/>
  <c r="E56" i="3"/>
  <c r="E57" i="3"/>
  <c r="E58" i="3"/>
  <c r="E59" i="3"/>
  <c r="E52" i="3"/>
  <c r="D53" i="3"/>
  <c r="D54" i="3"/>
  <c r="D55" i="3"/>
  <c r="D56" i="3"/>
  <c r="D57" i="3"/>
  <c r="D58" i="3"/>
  <c r="D59" i="3"/>
  <c r="D52" i="3"/>
  <c r="C53" i="3"/>
  <c r="C54" i="3"/>
  <c r="C55" i="3"/>
  <c r="C56" i="3"/>
  <c r="C57" i="3"/>
  <c r="C58" i="3"/>
  <c r="C59" i="3"/>
  <c r="C52" i="3"/>
  <c r="G42" i="3"/>
  <c r="G43" i="3"/>
  <c r="G44" i="3"/>
  <c r="G45" i="3"/>
  <c r="G46" i="3"/>
  <c r="G47" i="3"/>
  <c r="G48" i="3"/>
  <c r="G41" i="3"/>
  <c r="F42" i="3"/>
  <c r="F43" i="3"/>
  <c r="F44" i="3"/>
  <c r="F45" i="3"/>
  <c r="F46" i="3"/>
  <c r="F47" i="3"/>
  <c r="F48" i="3"/>
  <c r="F41" i="3"/>
  <c r="E42" i="3"/>
  <c r="E43" i="3"/>
  <c r="E44" i="3"/>
  <c r="E45" i="3"/>
  <c r="E46" i="3"/>
  <c r="E47" i="3"/>
  <c r="E48" i="3"/>
  <c r="E41" i="3"/>
  <c r="D42" i="3"/>
  <c r="D43" i="3"/>
  <c r="D44" i="3"/>
  <c r="D45" i="3"/>
  <c r="D46" i="3"/>
  <c r="D47" i="3"/>
  <c r="D48" i="3"/>
  <c r="D41" i="3"/>
  <c r="C42" i="3"/>
  <c r="C43" i="3"/>
  <c r="C44" i="3"/>
  <c r="C45" i="3"/>
  <c r="C46" i="3"/>
  <c r="C47" i="3"/>
  <c r="C48" i="3"/>
  <c r="C41" i="3"/>
  <c r="G31" i="3"/>
  <c r="G32" i="3"/>
  <c r="G33" i="3"/>
  <c r="G34" i="3"/>
  <c r="G35" i="3"/>
  <c r="G36" i="3"/>
  <c r="G37" i="3"/>
  <c r="G30" i="3"/>
  <c r="F31" i="3"/>
  <c r="F32" i="3"/>
  <c r="F33" i="3"/>
  <c r="F34" i="3"/>
  <c r="F35" i="3"/>
  <c r="F36" i="3"/>
  <c r="F37" i="3"/>
  <c r="F30" i="3"/>
  <c r="E31" i="3"/>
  <c r="E32" i="3"/>
  <c r="E33" i="3"/>
  <c r="E34" i="3"/>
  <c r="E35" i="3"/>
  <c r="E36" i="3"/>
  <c r="E37" i="3"/>
  <c r="E30" i="3"/>
  <c r="D31" i="3"/>
  <c r="D32" i="3"/>
  <c r="D33" i="3"/>
  <c r="D34" i="3"/>
  <c r="D35" i="3"/>
  <c r="D36" i="3"/>
  <c r="D37" i="3"/>
  <c r="D30" i="3"/>
  <c r="C31" i="3"/>
  <c r="C32" i="3"/>
  <c r="C33" i="3"/>
  <c r="C34" i="3"/>
  <c r="C35" i="3"/>
  <c r="C36" i="3"/>
  <c r="C37" i="3"/>
  <c r="C30" i="3"/>
  <c r="I14" i="3"/>
  <c r="I15" i="3"/>
  <c r="I16" i="3"/>
  <c r="I17" i="3"/>
  <c r="I18" i="3"/>
  <c r="I19" i="3"/>
  <c r="I20" i="3"/>
  <c r="I21" i="3"/>
  <c r="I22" i="3"/>
  <c r="I23" i="3"/>
  <c r="I24" i="3"/>
  <c r="I25" i="3"/>
  <c r="I26" i="3"/>
  <c r="I13" i="3"/>
  <c r="H14" i="3"/>
  <c r="H15" i="3"/>
  <c r="H16" i="3"/>
  <c r="H17" i="3"/>
  <c r="H18" i="3"/>
  <c r="H19" i="3"/>
  <c r="H20" i="3"/>
  <c r="H21" i="3"/>
  <c r="H22" i="3"/>
  <c r="H23" i="3"/>
  <c r="H24" i="3"/>
  <c r="H25" i="3"/>
  <c r="H26" i="3"/>
  <c r="H13" i="3"/>
  <c r="G14" i="3"/>
  <c r="G15" i="3"/>
  <c r="G16" i="3"/>
  <c r="G17" i="3"/>
  <c r="G18" i="3"/>
  <c r="G19" i="3"/>
  <c r="G20" i="3"/>
  <c r="G21" i="3"/>
  <c r="G22" i="3"/>
  <c r="G23" i="3"/>
  <c r="G24" i="3"/>
  <c r="G25" i="3"/>
  <c r="G26" i="3"/>
  <c r="G13" i="3"/>
  <c r="F14" i="3"/>
  <c r="F15" i="3"/>
  <c r="F17" i="3"/>
  <c r="F18" i="3"/>
  <c r="F19" i="3"/>
  <c r="F20" i="3"/>
  <c r="F21" i="3"/>
  <c r="F22" i="3"/>
  <c r="F23" i="3"/>
  <c r="F24" i="3"/>
  <c r="F25" i="3"/>
  <c r="F26" i="3"/>
  <c r="F13" i="3"/>
  <c r="E13" i="3"/>
  <c r="D14" i="3"/>
  <c r="D15" i="3"/>
  <c r="D16" i="3"/>
  <c r="D17" i="3"/>
  <c r="D18" i="3"/>
  <c r="D19" i="3"/>
  <c r="D20" i="3"/>
  <c r="D21" i="3"/>
  <c r="D22" i="3"/>
  <c r="D23" i="3"/>
  <c r="D24" i="3"/>
  <c r="D25" i="3"/>
  <c r="D26" i="3"/>
  <c r="D13" i="3"/>
  <c r="C14" i="3"/>
  <c r="C15" i="3"/>
  <c r="C16" i="3"/>
  <c r="C17" i="3"/>
  <c r="C18" i="3"/>
  <c r="C19" i="3"/>
  <c r="C20" i="3"/>
  <c r="C21" i="3"/>
  <c r="C22" i="3"/>
  <c r="C23" i="3"/>
  <c r="C24" i="3"/>
  <c r="C25" i="3"/>
  <c r="C26" i="3"/>
  <c r="C13" i="3"/>
  <c r="B14" i="3"/>
  <c r="B15" i="3"/>
  <c r="B16" i="3"/>
  <c r="B17" i="3"/>
  <c r="B18" i="3"/>
  <c r="B19" i="3"/>
  <c r="B20" i="3"/>
  <c r="B21" i="3"/>
  <c r="B22" i="3"/>
  <c r="B23" i="3"/>
  <c r="B24" i="3"/>
  <c r="B25" i="3"/>
  <c r="B26" i="3"/>
  <c r="B13" i="3"/>
  <c r="E69" i="12" l="1"/>
  <c r="E68" i="12"/>
  <c r="E67" i="12"/>
  <c r="E66" i="12"/>
  <c r="E65" i="12"/>
  <c r="E64" i="12"/>
  <c r="E63" i="12"/>
  <c r="E62" i="12"/>
  <c r="E58" i="12"/>
  <c r="E57" i="12"/>
  <c r="E56" i="12"/>
  <c r="E55" i="12"/>
  <c r="E54" i="12"/>
  <c r="E53" i="12"/>
  <c r="E52" i="12"/>
  <c r="E51" i="12"/>
  <c r="E47" i="12"/>
  <c r="H47" i="12" s="1"/>
  <c r="H37" i="3" s="1"/>
  <c r="E46" i="12"/>
  <c r="H46" i="12" s="1"/>
  <c r="H36" i="3" s="1"/>
  <c r="E45" i="12"/>
  <c r="H45" i="12" s="1"/>
  <c r="H35" i="3" s="1"/>
  <c r="E44" i="12"/>
  <c r="H44" i="12" s="1"/>
  <c r="H34" i="3" s="1"/>
  <c r="E43" i="12"/>
  <c r="H43" i="12" s="1"/>
  <c r="H33" i="3" s="1"/>
  <c r="H42" i="12"/>
  <c r="H32" i="3" s="1"/>
  <c r="H41" i="12"/>
  <c r="H31" i="3" s="1"/>
  <c r="H40" i="12"/>
  <c r="H30" i="3" s="1"/>
  <c r="H27" i="12"/>
  <c r="E27" i="12"/>
  <c r="I24" i="12"/>
  <c r="M27" i="12" s="1"/>
  <c r="I23" i="12"/>
  <c r="I22" i="12"/>
  <c r="I21" i="12"/>
  <c r="I20" i="12"/>
  <c r="I19" i="12"/>
  <c r="I18" i="12"/>
  <c r="I17" i="12"/>
  <c r="I15" i="12"/>
  <c r="I14" i="12"/>
  <c r="I13" i="12"/>
  <c r="M30" i="12" s="1"/>
  <c r="I12" i="12"/>
  <c r="M29" i="12" s="1"/>
  <c r="I11" i="12"/>
  <c r="M28" i="12" s="1"/>
  <c r="M31" i="12" l="1"/>
  <c r="D27" i="12" s="1"/>
  <c r="F27" i="12" s="1"/>
  <c r="H52" i="12"/>
  <c r="H42" i="3" s="1"/>
  <c r="H63" i="12"/>
  <c r="H53" i="3" s="1"/>
  <c r="H51" i="12"/>
  <c r="H62" i="12"/>
  <c r="H53" i="12"/>
  <c r="H43" i="3" s="1"/>
  <c r="H64" i="12"/>
  <c r="H54" i="3" s="1"/>
  <c r="H54" i="12"/>
  <c r="H44" i="3" s="1"/>
  <c r="H65" i="12"/>
  <c r="H55" i="3" s="1"/>
  <c r="H55" i="12"/>
  <c r="H45" i="3" s="1"/>
  <c r="H66" i="12"/>
  <c r="H56" i="3" s="1"/>
  <c r="H56" i="12"/>
  <c r="H46" i="3" s="1"/>
  <c r="H67" i="12"/>
  <c r="H57" i="3" s="1"/>
  <c r="H57" i="12"/>
  <c r="H47" i="3" s="1"/>
  <c r="H68" i="12"/>
  <c r="H58" i="3" s="1"/>
  <c r="H58" i="12"/>
  <c r="H48" i="3" s="1"/>
  <c r="H69" i="12"/>
  <c r="H59" i="3" s="1"/>
  <c r="K47" i="12"/>
  <c r="G27" i="12"/>
  <c r="K69" i="12" l="1"/>
  <c r="K58" i="12"/>
  <c r="H52" i="3"/>
  <c r="H41" i="3"/>
  <c r="I27" i="12"/>
  <c r="E69" i="1"/>
  <c r="H69" i="1" s="1"/>
  <c r="E68" i="1"/>
  <c r="H68" i="1" s="1"/>
  <c r="E67" i="1"/>
  <c r="H67" i="1" s="1"/>
  <c r="E66" i="1"/>
  <c r="H66" i="1" s="1"/>
  <c r="E65" i="1"/>
  <c r="H65" i="1" s="1"/>
  <c r="E64" i="1"/>
  <c r="H64" i="1" s="1"/>
  <c r="E63" i="1"/>
  <c r="H63" i="1" s="1"/>
  <c r="E62" i="1"/>
  <c r="H62" i="1" s="1"/>
  <c r="E58" i="1"/>
  <c r="H58" i="1" s="1"/>
  <c r="E57" i="1"/>
  <c r="H57" i="1" s="1"/>
  <c r="E56" i="1"/>
  <c r="H56" i="1" s="1"/>
  <c r="E55" i="1"/>
  <c r="H55" i="1" s="1"/>
  <c r="E54" i="1"/>
  <c r="H54" i="1" s="1"/>
  <c r="E53" i="1"/>
  <c r="H53" i="1" s="1"/>
  <c r="E52" i="1"/>
  <c r="H52" i="1" s="1"/>
  <c r="E51" i="1"/>
  <c r="H51" i="1" s="1"/>
  <c r="E47" i="1"/>
  <c r="H47" i="1" s="1"/>
  <c r="E46" i="1"/>
  <c r="H46" i="1" s="1"/>
  <c r="E45" i="1"/>
  <c r="H45" i="1" s="1"/>
  <c r="E44" i="1"/>
  <c r="H44" i="1" s="1"/>
  <c r="E43" i="1"/>
  <c r="H43" i="1" s="1"/>
  <c r="E42" i="1"/>
  <c r="H42" i="1" s="1"/>
  <c r="E41" i="1"/>
  <c r="H41" i="1" s="1"/>
  <c r="E40" i="1"/>
  <c r="H40" i="1" s="1"/>
  <c r="H46" i="9" l="1"/>
  <c r="H45" i="9"/>
  <c r="H44" i="9"/>
  <c r="H35" i="9"/>
  <c r="H34" i="9"/>
  <c r="H33" i="9"/>
  <c r="H58" i="9"/>
  <c r="H56" i="9"/>
  <c r="H55" i="9"/>
  <c r="G58" i="9"/>
  <c r="F58" i="9"/>
  <c r="E58" i="9"/>
  <c r="D58" i="9"/>
  <c r="C58" i="9"/>
  <c r="G57" i="9"/>
  <c r="F57" i="9"/>
  <c r="E57" i="9"/>
  <c r="D57" i="9"/>
  <c r="C57" i="9"/>
  <c r="G56" i="9"/>
  <c r="F56" i="9"/>
  <c r="E56" i="9"/>
  <c r="D56" i="9"/>
  <c r="C56" i="9"/>
  <c r="G55" i="9"/>
  <c r="F55" i="9"/>
  <c r="E55" i="9"/>
  <c r="D55" i="9"/>
  <c r="C55" i="9"/>
  <c r="G47" i="9"/>
  <c r="F47" i="9"/>
  <c r="E47" i="9"/>
  <c r="D47" i="9"/>
  <c r="C47" i="9"/>
  <c r="G46" i="9"/>
  <c r="F46" i="9"/>
  <c r="E46" i="9"/>
  <c r="D46" i="9"/>
  <c r="C46" i="9"/>
  <c r="G45" i="9"/>
  <c r="F45" i="9"/>
  <c r="E45" i="9"/>
  <c r="D45" i="9"/>
  <c r="C45" i="9"/>
  <c r="G44" i="9"/>
  <c r="F44" i="9"/>
  <c r="E44" i="9"/>
  <c r="D44" i="9"/>
  <c r="C44" i="9"/>
  <c r="G36" i="9"/>
  <c r="F36" i="9"/>
  <c r="E36" i="9"/>
  <c r="D36" i="9"/>
  <c r="C36" i="9"/>
  <c r="G35" i="9"/>
  <c r="F35" i="9"/>
  <c r="E35" i="9"/>
  <c r="D35" i="9"/>
  <c r="C35" i="9"/>
  <c r="G34" i="9"/>
  <c r="F34" i="9"/>
  <c r="E34" i="9"/>
  <c r="D34" i="9"/>
  <c r="C34" i="9"/>
  <c r="G33" i="9"/>
  <c r="F33" i="9"/>
  <c r="E33" i="9"/>
  <c r="D33" i="9"/>
  <c r="C33" i="9"/>
  <c r="H57" i="9" l="1"/>
  <c r="H47" i="9"/>
  <c r="H36" i="9"/>
  <c r="D39" i="10"/>
  <c r="G39" i="10" s="1"/>
  <c r="D38" i="10"/>
  <c r="G38" i="10" s="1"/>
  <c r="D37" i="10"/>
  <c r="G37" i="10" s="1"/>
  <c r="D36" i="10"/>
  <c r="G36" i="10" s="1"/>
  <c r="H75" i="10"/>
  <c r="C75" i="10"/>
  <c r="H71" i="10"/>
  <c r="C71" i="10"/>
  <c r="H67" i="10"/>
  <c r="C67" i="10"/>
  <c r="G66" i="10"/>
  <c r="F66" i="10"/>
  <c r="E66" i="10"/>
  <c r="D66" i="10"/>
  <c r="C66" i="10"/>
  <c r="G65" i="10"/>
  <c r="F65" i="10"/>
  <c r="E65" i="10"/>
  <c r="D65" i="10"/>
  <c r="C65" i="10"/>
  <c r="G64" i="10"/>
  <c r="F64" i="10"/>
  <c r="E64" i="10"/>
  <c r="D64" i="10"/>
  <c r="C64" i="10"/>
  <c r="G63" i="10"/>
  <c r="F63" i="10"/>
  <c r="E63" i="10"/>
  <c r="D63" i="10"/>
  <c r="C63" i="10"/>
  <c r="G59" i="10"/>
  <c r="F59" i="10"/>
  <c r="E59" i="10"/>
  <c r="D59" i="10"/>
  <c r="C59" i="10"/>
  <c r="G58" i="10"/>
  <c r="F58" i="10"/>
  <c r="E58" i="10"/>
  <c r="D58" i="10"/>
  <c r="C58" i="10"/>
  <c r="G57" i="10"/>
  <c r="F57" i="10"/>
  <c r="E57" i="10"/>
  <c r="D57" i="10"/>
  <c r="C57" i="10"/>
  <c r="G56" i="10"/>
  <c r="F56" i="10"/>
  <c r="E56" i="10"/>
  <c r="D56" i="10"/>
  <c r="C56" i="10"/>
  <c r="G52" i="10"/>
  <c r="F52" i="10"/>
  <c r="E52" i="10"/>
  <c r="D52" i="10"/>
  <c r="C52" i="10"/>
  <c r="G51" i="10"/>
  <c r="F51" i="10"/>
  <c r="E51" i="10"/>
  <c r="D51" i="10"/>
  <c r="C51" i="10"/>
  <c r="G50" i="10"/>
  <c r="F50" i="10"/>
  <c r="E50" i="10"/>
  <c r="D50" i="10"/>
  <c r="C50" i="10"/>
  <c r="G49" i="10"/>
  <c r="F49" i="10"/>
  <c r="E49" i="10"/>
  <c r="D49" i="10"/>
  <c r="C49" i="10"/>
  <c r="I27" i="10"/>
  <c r="H27" i="10"/>
  <c r="G27" i="10"/>
  <c r="F27" i="10"/>
  <c r="E27" i="10"/>
  <c r="D27" i="10"/>
  <c r="C27" i="10"/>
  <c r="B27" i="10"/>
  <c r="I26" i="10"/>
  <c r="H26" i="10"/>
  <c r="G26" i="10"/>
  <c r="F26" i="10"/>
  <c r="E26" i="10"/>
  <c r="D26" i="10"/>
  <c r="C26" i="10"/>
  <c r="B26" i="10"/>
  <c r="I25" i="10"/>
  <c r="H25" i="10"/>
  <c r="G25" i="10"/>
  <c r="F25" i="10"/>
  <c r="E25" i="10"/>
  <c r="D25" i="10"/>
  <c r="C25" i="10"/>
  <c r="B25" i="10"/>
  <c r="I24" i="10"/>
  <c r="H24" i="10"/>
  <c r="G24" i="10"/>
  <c r="F24" i="10"/>
  <c r="E24" i="10"/>
  <c r="D24" i="10"/>
  <c r="C24" i="10"/>
  <c r="B24" i="10"/>
  <c r="I23" i="10"/>
  <c r="H23" i="10"/>
  <c r="G23" i="10"/>
  <c r="F23" i="10"/>
  <c r="E23" i="10"/>
  <c r="D23" i="10"/>
  <c r="C23" i="10"/>
  <c r="B23" i="10"/>
  <c r="I22" i="10"/>
  <c r="H22" i="10"/>
  <c r="G22" i="10"/>
  <c r="F22" i="10"/>
  <c r="E22" i="10"/>
  <c r="D22" i="10"/>
  <c r="C22" i="10"/>
  <c r="B22" i="10"/>
  <c r="I21" i="10"/>
  <c r="H21" i="10"/>
  <c r="G21" i="10"/>
  <c r="F21" i="10"/>
  <c r="E21" i="10"/>
  <c r="D21" i="10"/>
  <c r="C21" i="10"/>
  <c r="B21" i="10"/>
  <c r="I20" i="10"/>
  <c r="H20" i="10"/>
  <c r="G20" i="10"/>
  <c r="F20" i="10"/>
  <c r="E20" i="10"/>
  <c r="D20" i="10"/>
  <c r="C20" i="10"/>
  <c r="B20" i="10"/>
  <c r="I19" i="10"/>
  <c r="H19" i="10"/>
  <c r="G19" i="10"/>
  <c r="F19" i="10"/>
  <c r="E19" i="10"/>
  <c r="D19" i="10"/>
  <c r="C19" i="10"/>
  <c r="B19" i="10"/>
  <c r="I18" i="10"/>
  <c r="H18" i="10"/>
  <c r="G18" i="10"/>
  <c r="F18" i="10"/>
  <c r="E18" i="10"/>
  <c r="D18" i="10"/>
  <c r="C18" i="10"/>
  <c r="B18" i="10"/>
  <c r="I17" i="10"/>
  <c r="H17" i="10"/>
  <c r="G17" i="10"/>
  <c r="F17" i="10"/>
  <c r="E17" i="10"/>
  <c r="D17" i="10"/>
  <c r="C17" i="10"/>
  <c r="B17" i="10"/>
  <c r="I16" i="10"/>
  <c r="H16" i="10"/>
  <c r="G16" i="10"/>
  <c r="F16" i="10"/>
  <c r="E16" i="10"/>
  <c r="D16" i="10"/>
  <c r="C16" i="10"/>
  <c r="B16" i="10"/>
  <c r="I15" i="10"/>
  <c r="H15" i="10"/>
  <c r="G15" i="10"/>
  <c r="F15" i="10"/>
  <c r="E15" i="10"/>
  <c r="D15" i="10"/>
  <c r="C15" i="10"/>
  <c r="B15" i="10"/>
  <c r="I14" i="10"/>
  <c r="H14" i="10"/>
  <c r="G14" i="10"/>
  <c r="F14" i="10"/>
  <c r="E14" i="10"/>
  <c r="D14" i="10"/>
  <c r="C14" i="10"/>
  <c r="B14" i="10"/>
  <c r="D10" i="10"/>
  <c r="B10" i="10"/>
  <c r="D9" i="10"/>
  <c r="B9" i="10"/>
  <c r="D8" i="10"/>
  <c r="B8" i="10"/>
  <c r="D7" i="10"/>
  <c r="B7" i="10"/>
  <c r="D6" i="10"/>
  <c r="B6" i="10"/>
  <c r="H67" i="9" l="1"/>
  <c r="H63" i="9"/>
  <c r="H59" i="9"/>
  <c r="C67" i="9"/>
  <c r="C63" i="9"/>
  <c r="C59" i="9"/>
  <c r="G54" i="9" l="1"/>
  <c r="F54" i="9"/>
  <c r="E54" i="9"/>
  <c r="D54" i="9"/>
  <c r="C54" i="9"/>
  <c r="G53" i="9"/>
  <c r="F53" i="9"/>
  <c r="E53" i="9"/>
  <c r="D53" i="9"/>
  <c r="C53" i="9"/>
  <c r="G52" i="9"/>
  <c r="F52" i="9"/>
  <c r="E52" i="9"/>
  <c r="D52" i="9"/>
  <c r="C52" i="9"/>
  <c r="G51" i="9"/>
  <c r="F51" i="9"/>
  <c r="E51" i="9"/>
  <c r="D51" i="9"/>
  <c r="C51" i="9"/>
  <c r="G43" i="9"/>
  <c r="F43" i="9"/>
  <c r="E43" i="9"/>
  <c r="D43" i="9"/>
  <c r="C43" i="9"/>
  <c r="G42" i="9"/>
  <c r="F42" i="9"/>
  <c r="E42" i="9"/>
  <c r="D42" i="9"/>
  <c r="C42" i="9"/>
  <c r="G41" i="9"/>
  <c r="F41" i="9"/>
  <c r="E41" i="9"/>
  <c r="D41" i="9"/>
  <c r="C41" i="9"/>
  <c r="G40" i="9"/>
  <c r="F40" i="9"/>
  <c r="E40" i="9"/>
  <c r="D40" i="9"/>
  <c r="C40" i="9"/>
  <c r="G32" i="9"/>
  <c r="F32" i="9"/>
  <c r="E32" i="9"/>
  <c r="D32" i="9"/>
  <c r="C32" i="9"/>
  <c r="G31" i="9"/>
  <c r="F31" i="9"/>
  <c r="E31" i="9"/>
  <c r="D31" i="9"/>
  <c r="C31" i="9"/>
  <c r="G30" i="9"/>
  <c r="F30" i="9"/>
  <c r="E30" i="9"/>
  <c r="D30" i="9"/>
  <c r="C30" i="9"/>
  <c r="G29" i="9"/>
  <c r="F29" i="9"/>
  <c r="E29" i="9"/>
  <c r="D29" i="9"/>
  <c r="C29" i="9"/>
  <c r="I25" i="9"/>
  <c r="H25" i="9"/>
  <c r="G25" i="9"/>
  <c r="F25" i="9"/>
  <c r="E25" i="9"/>
  <c r="D25" i="9"/>
  <c r="C25" i="9"/>
  <c r="B25" i="9"/>
  <c r="I24" i="9"/>
  <c r="H24" i="9"/>
  <c r="G24" i="9"/>
  <c r="F24" i="9"/>
  <c r="E24" i="9"/>
  <c r="D24" i="9"/>
  <c r="C24" i="9"/>
  <c r="B24" i="9"/>
  <c r="I23" i="9"/>
  <c r="H23" i="9"/>
  <c r="G23" i="9"/>
  <c r="F23" i="9"/>
  <c r="E23" i="9"/>
  <c r="D23" i="9"/>
  <c r="C23" i="9"/>
  <c r="B23" i="9"/>
  <c r="I22" i="9"/>
  <c r="H22" i="9"/>
  <c r="G22" i="9"/>
  <c r="F22" i="9"/>
  <c r="E22" i="9"/>
  <c r="D22" i="9"/>
  <c r="C22" i="9"/>
  <c r="B22" i="9"/>
  <c r="I21" i="9"/>
  <c r="H21" i="9"/>
  <c r="G21" i="9"/>
  <c r="F21" i="9"/>
  <c r="E21" i="9"/>
  <c r="D21" i="9"/>
  <c r="C21" i="9"/>
  <c r="B21" i="9"/>
  <c r="I20" i="9"/>
  <c r="H20" i="9"/>
  <c r="G20" i="9"/>
  <c r="F20" i="9"/>
  <c r="E20" i="9"/>
  <c r="D20" i="9"/>
  <c r="C20" i="9"/>
  <c r="B20" i="9"/>
  <c r="I19" i="9"/>
  <c r="H19" i="9"/>
  <c r="G19" i="9"/>
  <c r="F19" i="9"/>
  <c r="E19" i="9"/>
  <c r="D19" i="9"/>
  <c r="C19" i="9"/>
  <c r="B19" i="9"/>
  <c r="I18" i="9"/>
  <c r="H18" i="9"/>
  <c r="G18" i="9"/>
  <c r="F18" i="9"/>
  <c r="E18" i="9"/>
  <c r="D18" i="9"/>
  <c r="C18" i="9"/>
  <c r="B18" i="9"/>
  <c r="I17" i="9"/>
  <c r="H17" i="9"/>
  <c r="G17" i="9"/>
  <c r="F17" i="9"/>
  <c r="E17" i="9"/>
  <c r="D17" i="9"/>
  <c r="C17" i="9"/>
  <c r="B17" i="9"/>
  <c r="I16" i="9"/>
  <c r="H16" i="9"/>
  <c r="G16" i="9"/>
  <c r="F16" i="9"/>
  <c r="E16" i="9"/>
  <c r="D16" i="9"/>
  <c r="C16" i="9"/>
  <c r="B16" i="9"/>
  <c r="I15" i="9"/>
  <c r="H15" i="9"/>
  <c r="G15" i="9"/>
  <c r="F15" i="9"/>
  <c r="E15" i="9"/>
  <c r="D15" i="9"/>
  <c r="C15" i="9"/>
  <c r="B15" i="9"/>
  <c r="I14" i="9"/>
  <c r="H14" i="9"/>
  <c r="G14" i="9"/>
  <c r="F14" i="9"/>
  <c r="E14" i="9"/>
  <c r="D14" i="9"/>
  <c r="C14" i="9"/>
  <c r="B14" i="9"/>
  <c r="I13" i="9"/>
  <c r="H13" i="9"/>
  <c r="G13" i="9"/>
  <c r="F13" i="9"/>
  <c r="E13" i="9"/>
  <c r="D13" i="9"/>
  <c r="C13" i="9"/>
  <c r="B13" i="9"/>
  <c r="I12" i="9"/>
  <c r="H12" i="9"/>
  <c r="G12" i="9"/>
  <c r="F12" i="9"/>
  <c r="E12" i="9"/>
  <c r="D12" i="9"/>
  <c r="C12" i="9"/>
  <c r="B12" i="9"/>
  <c r="D9" i="9"/>
  <c r="B9" i="9"/>
  <c r="B8" i="9"/>
  <c r="D7" i="9"/>
  <c r="B7" i="9"/>
  <c r="D6" i="9"/>
  <c r="B6" i="9"/>
  <c r="H50" i="10"/>
  <c r="H51" i="10"/>
  <c r="H52" i="10"/>
  <c r="K47" i="1" l="1"/>
  <c r="G27" i="1"/>
  <c r="H49" i="10"/>
  <c r="H31" i="9"/>
  <c r="H32" i="9"/>
  <c r="H30" i="9"/>
  <c r="H29" i="9"/>
  <c r="H27" i="1"/>
  <c r="E27" i="1" l="1"/>
  <c r="H57" i="10" l="1"/>
  <c r="H66" i="10"/>
  <c r="H65" i="10"/>
  <c r="H64" i="10"/>
  <c r="H59" i="10"/>
  <c r="H58" i="10"/>
  <c r="K58" i="1" l="1"/>
  <c r="K69" i="1"/>
  <c r="H56" i="10"/>
  <c r="H63" i="10"/>
  <c r="H43" i="9"/>
  <c r="H52" i="9"/>
  <c r="H53" i="9"/>
  <c r="H54" i="9"/>
  <c r="H42" i="9"/>
  <c r="H41" i="9"/>
  <c r="H51" i="9"/>
  <c r="H40" i="9"/>
  <c r="D7" i="3"/>
  <c r="D8" i="3"/>
  <c r="D9" i="3"/>
  <c r="D6" i="3"/>
  <c r="B7" i="3"/>
  <c r="B8" i="3"/>
  <c r="B9" i="3"/>
  <c r="B6" i="3"/>
  <c r="I22" i="1" l="1"/>
  <c r="I24" i="1"/>
  <c r="I23" i="1"/>
  <c r="I20" i="1"/>
  <c r="I18" i="1"/>
  <c r="I17" i="1"/>
  <c r="I16" i="1"/>
  <c r="I15" i="1"/>
  <c r="I14" i="1"/>
  <c r="I13" i="1"/>
  <c r="I12" i="1"/>
  <c r="I11" i="1"/>
  <c r="E14" i="3" l="1"/>
  <c r="E15" i="3"/>
  <c r="E16" i="3"/>
  <c r="E17" i="3"/>
  <c r="E18" i="3"/>
  <c r="E19" i="3"/>
  <c r="E20" i="3"/>
  <c r="E21" i="3"/>
  <c r="E22" i="3"/>
  <c r="E23" i="3"/>
  <c r="E24" i="3"/>
  <c r="E25" i="3"/>
  <c r="E26" i="3"/>
  <c r="J25" i="10"/>
  <c r="J15" i="10"/>
  <c r="J16" i="10"/>
  <c r="J18" i="10"/>
  <c r="J23" i="10"/>
  <c r="J21" i="10"/>
  <c r="J26" i="10"/>
  <c r="J27" i="10"/>
  <c r="I21" i="1" l="1"/>
  <c r="J24" i="10" s="1"/>
  <c r="I19" i="1"/>
  <c r="J22" i="10" s="1"/>
  <c r="M28" i="1"/>
  <c r="J17" i="10"/>
  <c r="J20" i="10"/>
  <c r="M31" i="1" l="1"/>
  <c r="J19" i="10"/>
  <c r="M27" i="1"/>
  <c r="J14" i="10"/>
  <c r="M30" i="1"/>
  <c r="M29" i="1"/>
  <c r="D27" i="1" l="1"/>
  <c r="F27" i="1" s="1"/>
  <c r="I27" i="1" s="1"/>
</calcChain>
</file>

<file path=xl/sharedStrings.xml><?xml version="1.0" encoding="utf-8"?>
<sst xmlns="http://schemas.openxmlformats.org/spreadsheetml/2006/main" count="3284" uniqueCount="2817">
  <si>
    <t xml:space="preserve">    </t>
  </si>
  <si>
    <t>FACULTY WORKLOAD DOCUMENT</t>
  </si>
  <si>
    <t>Term</t>
  </si>
  <si>
    <t>Email</t>
  </si>
  <si>
    <t>Class Number</t>
  </si>
  <si>
    <t>Subject/Catalog Number</t>
  </si>
  <si>
    <t>Session</t>
  </si>
  <si>
    <t>Campus/ Location</t>
  </si>
  <si>
    <t>Class Schedule</t>
  </si>
  <si>
    <t>Class DD</t>
  </si>
  <si>
    <t>Contact Hours C</t>
  </si>
  <si>
    <t xml:space="preserve">Session DD </t>
  </si>
  <si>
    <t>ACG2021</t>
  </si>
  <si>
    <t>ACG2071</t>
  </si>
  <si>
    <t>ACG2680</t>
  </si>
  <si>
    <t>ACG3024</t>
  </si>
  <si>
    <t>AER1081C</t>
  </si>
  <si>
    <t>AER1198</t>
  </si>
  <si>
    <t>AER1291</t>
  </si>
  <si>
    <t>AER1498</t>
  </si>
  <si>
    <t>AER1694C</t>
  </si>
  <si>
    <t>AER2695C</t>
  </si>
  <si>
    <t>AER2895C</t>
  </si>
  <si>
    <t>AER2896</t>
  </si>
  <si>
    <t>AER2899</t>
  </si>
  <si>
    <t>AER2957</t>
  </si>
  <si>
    <t>AMH2010</t>
  </si>
  <si>
    <t>AMH2020</t>
  </si>
  <si>
    <t>AMH2070</t>
  </si>
  <si>
    <t>AMH2092</t>
  </si>
  <si>
    <t>AMH2093</t>
  </si>
  <si>
    <t>AML2020</t>
  </si>
  <si>
    <t>AMT1261</t>
  </si>
  <si>
    <t>AMT1261L</t>
  </si>
  <si>
    <t>AMT1751</t>
  </si>
  <si>
    <t>AMT1751L</t>
  </si>
  <si>
    <t>AMT1752</t>
  </si>
  <si>
    <t>AMT1752L</t>
  </si>
  <si>
    <t>AMT1753</t>
  </si>
  <si>
    <t>AMT1753L</t>
  </si>
  <si>
    <t>AMT1754</t>
  </si>
  <si>
    <t>AMT1754L</t>
  </si>
  <si>
    <t>AMT1763</t>
  </si>
  <si>
    <t>AMT1763L</t>
  </si>
  <si>
    <t>AMT1764</t>
  </si>
  <si>
    <t>AMT1764L</t>
  </si>
  <si>
    <t>AMT1771</t>
  </si>
  <si>
    <t>AMT1771L</t>
  </si>
  <si>
    <t>AMT1772</t>
  </si>
  <si>
    <t>AMT1772L</t>
  </si>
  <si>
    <t>ANT2000</t>
  </si>
  <si>
    <t>ANT2140</t>
  </si>
  <si>
    <t>ANT2410</t>
  </si>
  <si>
    <t>ANT2511</t>
  </si>
  <si>
    <t>ARH2000</t>
  </si>
  <si>
    <t>ARH2050</t>
  </si>
  <si>
    <t>ARH2051</t>
  </si>
  <si>
    <t>ART1201C</t>
  </si>
  <si>
    <t>ART1300C</t>
  </si>
  <si>
    <t>ART1301C</t>
  </si>
  <si>
    <t>ART2203C</t>
  </si>
  <si>
    <t>ART2330C</t>
  </si>
  <si>
    <t>ART2400C</t>
  </si>
  <si>
    <t>ART2401C</t>
  </si>
  <si>
    <t>ART2500C</t>
  </si>
  <si>
    <t>ART2501C</t>
  </si>
  <si>
    <t>ART2600C</t>
  </si>
  <si>
    <t>ART2701C</t>
  </si>
  <si>
    <t>ART2702C</t>
  </si>
  <si>
    <t>ART2750C</t>
  </si>
  <si>
    <t>ART2752C</t>
  </si>
  <si>
    <t>ART2753C</t>
  </si>
  <si>
    <t>ART2755C</t>
  </si>
  <si>
    <t>ART2808C</t>
  </si>
  <si>
    <t>ASC1010</t>
  </si>
  <si>
    <t>ASC1210</t>
  </si>
  <si>
    <t>ASC1310</t>
  </si>
  <si>
    <t>ASC1610</t>
  </si>
  <si>
    <t>ASC2870</t>
  </si>
  <si>
    <t>ASL1130</t>
  </si>
  <si>
    <t>ASL1140</t>
  </si>
  <si>
    <t>ASL1150</t>
  </si>
  <si>
    <t>ASL1210</t>
  </si>
  <si>
    <t>ASL1300</t>
  </si>
  <si>
    <t>ASL2510</t>
  </si>
  <si>
    <t>AST1002</t>
  </si>
  <si>
    <t>AST1002L</t>
  </si>
  <si>
    <t>ATF2201</t>
  </si>
  <si>
    <t>ATF2202</t>
  </si>
  <si>
    <t>ATF2203</t>
  </si>
  <si>
    <t>ATF2305</t>
  </si>
  <si>
    <t>ATF2400</t>
  </si>
  <si>
    <t>ATF2500</t>
  </si>
  <si>
    <t>ATT1100</t>
  </si>
  <si>
    <t>ATT1110</t>
  </si>
  <si>
    <t>ATT1120</t>
  </si>
  <si>
    <t>ATT1810</t>
  </si>
  <si>
    <t>ATT2131</t>
  </si>
  <si>
    <t>ATT2640</t>
  </si>
  <si>
    <t>ATT2823</t>
  </si>
  <si>
    <t>ATT2824</t>
  </si>
  <si>
    <t>AVM1440</t>
  </si>
  <si>
    <t>AVM1942</t>
  </si>
  <si>
    <t>BCH4024</t>
  </si>
  <si>
    <t>BCN1210</t>
  </si>
  <si>
    <t>BCN1210L</t>
  </si>
  <si>
    <t>BCN1251</t>
  </si>
  <si>
    <t>BCN1943</t>
  </si>
  <si>
    <t>BCN2226</t>
  </si>
  <si>
    <t>BCN2280</t>
  </si>
  <si>
    <t>BCN2614</t>
  </si>
  <si>
    <t>BCN2721</t>
  </si>
  <si>
    <t>BCN2732</t>
  </si>
  <si>
    <t>BCN2760</t>
  </si>
  <si>
    <t>BOT1010C</t>
  </si>
  <si>
    <t>BSC1005</t>
  </si>
  <si>
    <t>BSC1005L</t>
  </si>
  <si>
    <t>BSC1421C</t>
  </si>
  <si>
    <t>BSC1943</t>
  </si>
  <si>
    <t>BSC2010C</t>
  </si>
  <si>
    <t>BSC2011C</t>
  </si>
  <si>
    <t>BSC2020C</t>
  </si>
  <si>
    <t>BSC2050</t>
  </si>
  <si>
    <t>BSC2085C</t>
  </si>
  <si>
    <t>BSC2086C</t>
  </si>
  <si>
    <t>BSC2093C</t>
  </si>
  <si>
    <t>BSC2427C</t>
  </si>
  <si>
    <t>BUL2131</t>
  </si>
  <si>
    <t>BUL3130</t>
  </si>
  <si>
    <t>CAP2140</t>
  </si>
  <si>
    <t>CAP2141</t>
  </si>
  <si>
    <t>CCJ1020</t>
  </si>
  <si>
    <t>CCJ2010</t>
  </si>
  <si>
    <t>CCJ2030</t>
  </si>
  <si>
    <t>CCJ2687</t>
  </si>
  <si>
    <t>CCJ2930</t>
  </si>
  <si>
    <t>CCJ4700</t>
  </si>
  <si>
    <t>CEN2071C</t>
  </si>
  <si>
    <t>CET2600</t>
  </si>
  <si>
    <t>CET2662</t>
  </si>
  <si>
    <t>CGS1060C</t>
  </si>
  <si>
    <t>CGS1100</t>
  </si>
  <si>
    <t>CGS2470</t>
  </si>
  <si>
    <t>CGS2512</t>
  </si>
  <si>
    <t>CGS2542</t>
  </si>
  <si>
    <t>CGS2554</t>
  </si>
  <si>
    <t>CGS2555</t>
  </si>
  <si>
    <t>CGS2820</t>
  </si>
  <si>
    <t>CGS2821</t>
  </si>
  <si>
    <t>CHD1220</t>
  </si>
  <si>
    <t>CHD2120</t>
  </si>
  <si>
    <t>CHD2330</t>
  </si>
  <si>
    <t>CHI1120</t>
  </si>
  <si>
    <t>CHM1020</t>
  </si>
  <si>
    <t>CHM1025C</t>
  </si>
  <si>
    <t>CHM1032C</t>
  </si>
  <si>
    <t>CHM2045C</t>
  </si>
  <si>
    <t>CHM2046C</t>
  </si>
  <si>
    <t>CHM2210C</t>
  </si>
  <si>
    <t>CHM2211C</t>
  </si>
  <si>
    <t>CHM3120C</t>
  </si>
  <si>
    <t>CHM3130C</t>
  </si>
  <si>
    <t>CIS1942</t>
  </si>
  <si>
    <t>CIS2321</t>
  </si>
  <si>
    <t>CIS2930</t>
  </si>
  <si>
    <t>CJC2000</t>
  </si>
  <si>
    <t>CJE2000</t>
  </si>
  <si>
    <t>CJE2300</t>
  </si>
  <si>
    <t>CJE2600</t>
  </si>
  <si>
    <t>CJE3361</t>
  </si>
  <si>
    <t>CJJ2002</t>
  </si>
  <si>
    <t>CJL2062</t>
  </si>
  <si>
    <t>CJL2400</t>
  </si>
  <si>
    <t>CLP1001</t>
  </si>
  <si>
    <t>CNT1015</t>
  </si>
  <si>
    <t>CNT2001C</t>
  </si>
  <si>
    <t>CNT2210</t>
  </si>
  <si>
    <t>CNT2404</t>
  </si>
  <si>
    <t>CNT2942</t>
  </si>
  <si>
    <t>CNT3014</t>
  </si>
  <si>
    <t>CNT3105</t>
  </si>
  <si>
    <t>CNT3406</t>
  </si>
  <si>
    <t>CNT3702</t>
  </si>
  <si>
    <t>CNT4509</t>
  </si>
  <si>
    <t>CNT4704</t>
  </si>
  <si>
    <t>CNT4708</t>
  </si>
  <si>
    <t>CNT4931</t>
  </si>
  <si>
    <t>CNT4940</t>
  </si>
  <si>
    <t>COM3332</t>
  </si>
  <si>
    <t>COM4945</t>
  </si>
  <si>
    <t>COM4946</t>
  </si>
  <si>
    <t>COP1000C</t>
  </si>
  <si>
    <t>COP2034C</t>
  </si>
  <si>
    <t>COP2073C</t>
  </si>
  <si>
    <t>COP2220C</t>
  </si>
  <si>
    <t>COP2334C</t>
  </si>
  <si>
    <t>COP2551C</t>
  </si>
  <si>
    <t>COP2822C</t>
  </si>
  <si>
    <t>COP2842C</t>
  </si>
  <si>
    <t>CRW2001</t>
  </si>
  <si>
    <t>CTS1131C</t>
  </si>
  <si>
    <t>CTS1133C</t>
  </si>
  <si>
    <t>CTS1154</t>
  </si>
  <si>
    <t>CTS1334</t>
  </si>
  <si>
    <t>CTS2302</t>
  </si>
  <si>
    <t>CTS2314</t>
  </si>
  <si>
    <t>CTS2370</t>
  </si>
  <si>
    <t>CTS2436C</t>
  </si>
  <si>
    <t>CTS2456C</t>
  </si>
  <si>
    <t>CTS2655</t>
  </si>
  <si>
    <t>CTS2662</t>
  </si>
  <si>
    <t>CVT1200</t>
  </si>
  <si>
    <t>CVT2320C</t>
  </si>
  <si>
    <t>CVT2420C</t>
  </si>
  <si>
    <t>CVT2620C</t>
  </si>
  <si>
    <t>CVT2800</t>
  </si>
  <si>
    <t>CVT2842L</t>
  </si>
  <si>
    <t>CVT2920</t>
  </si>
  <si>
    <t>DAA1200</t>
  </si>
  <si>
    <t>DAA1201</t>
  </si>
  <si>
    <t>DAA1610</t>
  </si>
  <si>
    <t>DAA2000</t>
  </si>
  <si>
    <t>DAA2100</t>
  </si>
  <si>
    <t>DAA2101</t>
  </si>
  <si>
    <t>DAA2102</t>
  </si>
  <si>
    <t>DAA2103</t>
  </si>
  <si>
    <t>DAA2206</t>
  </si>
  <si>
    <t>DAA2207</t>
  </si>
  <si>
    <t>DAA2680</t>
  </si>
  <si>
    <t>DAN2100</t>
  </si>
  <si>
    <t>DAN2743</t>
  </si>
  <si>
    <t>DAN2761</t>
  </si>
  <si>
    <t>DEH1001C</t>
  </si>
  <si>
    <t>DEH1003C</t>
  </si>
  <si>
    <t>DEH1720</t>
  </si>
  <si>
    <t>DEH2300</t>
  </si>
  <si>
    <t>DEH2701</t>
  </si>
  <si>
    <t>DEH2804</t>
  </si>
  <si>
    <t>DEH2804L</t>
  </si>
  <si>
    <t>DEH2821</t>
  </si>
  <si>
    <t>DEP2002</t>
  </si>
  <si>
    <t>DEP2004</t>
  </si>
  <si>
    <t>DEP2302</t>
  </si>
  <si>
    <t>DES1000</t>
  </si>
  <si>
    <t>DES1000L</t>
  </si>
  <si>
    <t>DES1010</t>
  </si>
  <si>
    <t>DES1030</t>
  </si>
  <si>
    <t>DIG2100C</t>
  </si>
  <si>
    <t>DIG2109C</t>
  </si>
  <si>
    <t>DIG2132C</t>
  </si>
  <si>
    <t>DIG2282C</t>
  </si>
  <si>
    <t>DIG2302</t>
  </si>
  <si>
    <t>DIG3153</t>
  </si>
  <si>
    <t>DIG3305C</t>
  </si>
  <si>
    <t>DIG3355C</t>
  </si>
  <si>
    <t>DIG3823C</t>
  </si>
  <si>
    <t>DIG3930C</t>
  </si>
  <si>
    <t>DIG3940</t>
  </si>
  <si>
    <t>DIG4144C</t>
  </si>
  <si>
    <t>DSC1004</t>
  </si>
  <si>
    <t>DSC1006</t>
  </si>
  <si>
    <t>DSC1552</t>
  </si>
  <si>
    <t>DSC1751</t>
  </si>
  <si>
    <t>DSC2242</t>
  </si>
  <si>
    <t>DSC2570</t>
  </si>
  <si>
    <t>DSC3079</t>
  </si>
  <si>
    <t>DSC3226</t>
  </si>
  <si>
    <t>DSC3949</t>
  </si>
  <si>
    <t>DSC4016</t>
  </si>
  <si>
    <t>DSC4214</t>
  </si>
  <si>
    <t>DSC4710</t>
  </si>
  <si>
    <t>EAP0400</t>
  </si>
  <si>
    <t>EAP0420</t>
  </si>
  <si>
    <t>EAP0440</t>
  </si>
  <si>
    <t>EAP0460</t>
  </si>
  <si>
    <t>EAP1500</t>
  </si>
  <si>
    <t>EAP1520</t>
  </si>
  <si>
    <t>EAP1540</t>
  </si>
  <si>
    <t>EAP1560</t>
  </si>
  <si>
    <t>EAP1600</t>
  </si>
  <si>
    <t>EAP1620</t>
  </si>
  <si>
    <t>EAP1640</t>
  </si>
  <si>
    <t>EAP1660</t>
  </si>
  <si>
    <t>ECO1931</t>
  </si>
  <si>
    <t>ECO2013</t>
  </si>
  <si>
    <t>ECO2023</t>
  </si>
  <si>
    <t>EDF1005</t>
  </si>
  <si>
    <t>EDF2085</t>
  </si>
  <si>
    <t>EDG2940</t>
  </si>
  <si>
    <t>EDG2941</t>
  </si>
  <si>
    <t>EDG4410</t>
  </si>
  <si>
    <t>EEC1001</t>
  </si>
  <si>
    <t>EEC1200</t>
  </si>
  <si>
    <t>EEC1202</t>
  </si>
  <si>
    <t>EEC2523</t>
  </si>
  <si>
    <t>EEC2527</t>
  </si>
  <si>
    <t>EEC4219</t>
  </si>
  <si>
    <t>EEC4301</t>
  </si>
  <si>
    <t>EEC4706</t>
  </si>
  <si>
    <t>EEC4940</t>
  </si>
  <si>
    <t>EEX2013</t>
  </si>
  <si>
    <t>EME2040</t>
  </si>
  <si>
    <t>EMS1119</t>
  </si>
  <si>
    <t>EMS1119L</t>
  </si>
  <si>
    <t>EMS1421</t>
  </si>
  <si>
    <t>EMS2611</t>
  </si>
  <si>
    <t>EMS2611L</t>
  </si>
  <si>
    <t>EMS2612L</t>
  </si>
  <si>
    <t>EMS2613L</t>
  </si>
  <si>
    <t>EMS2614</t>
  </si>
  <si>
    <t>EMS2616</t>
  </si>
  <si>
    <t>EMS2617L</t>
  </si>
  <si>
    <t>EMS2618L</t>
  </si>
  <si>
    <t>EMS2659</t>
  </si>
  <si>
    <t>EMS2666</t>
  </si>
  <si>
    <t>EMS2668</t>
  </si>
  <si>
    <t>EMS2761</t>
  </si>
  <si>
    <t>ENC0022</t>
  </si>
  <si>
    <t>ENC1101</t>
  </si>
  <si>
    <t>ENC1101C</t>
  </si>
  <si>
    <t>ENC1102</t>
  </si>
  <si>
    <t>ENC2210</t>
  </si>
  <si>
    <t>ENC3905</t>
  </si>
  <si>
    <t>ENG2100</t>
  </si>
  <si>
    <t>ENL2022</t>
  </si>
  <si>
    <t>ENT3004</t>
  </si>
  <si>
    <t>ENT4013</t>
  </si>
  <si>
    <t>ENT4114</t>
  </si>
  <si>
    <t>EPI0001</t>
  </si>
  <si>
    <t>EPI0002</t>
  </si>
  <si>
    <t>EPI0004</t>
  </si>
  <si>
    <t>EPI0010</t>
  </si>
  <si>
    <t>EPI0030</t>
  </si>
  <si>
    <t>EPI0940</t>
  </si>
  <si>
    <t>ESC1000</t>
  </si>
  <si>
    <t>ESC1000L</t>
  </si>
  <si>
    <t>ETD1100</t>
  </si>
  <si>
    <t>ETD2350</t>
  </si>
  <si>
    <t>ETD2536</t>
  </si>
  <si>
    <t>ETI2622</t>
  </si>
  <si>
    <t>ETM2317</t>
  </si>
  <si>
    <t>ETS1352</t>
  </si>
  <si>
    <t>ETS1412</t>
  </si>
  <si>
    <t>ETS1542</t>
  </si>
  <si>
    <t>ETS1941</t>
  </si>
  <si>
    <t>ETS1943</t>
  </si>
  <si>
    <t>ETS2527</t>
  </si>
  <si>
    <t>ETS2946</t>
  </si>
  <si>
    <t>EVR1001</t>
  </si>
  <si>
    <t>EVR1030</t>
  </si>
  <si>
    <t>EVR1933</t>
  </si>
  <si>
    <t>EVR2943</t>
  </si>
  <si>
    <t>EVS1193</t>
  </si>
  <si>
    <t>FFP1702</t>
  </si>
  <si>
    <t>FFP2301</t>
  </si>
  <si>
    <t>FFP2505</t>
  </si>
  <si>
    <t>FFP2610</t>
  </si>
  <si>
    <t>FFP2670</t>
  </si>
  <si>
    <t>FFP2810</t>
  </si>
  <si>
    <t>FIN2000</t>
  </si>
  <si>
    <t>FIN2100</t>
  </si>
  <si>
    <t>FIN3400</t>
  </si>
  <si>
    <t>FIN4232</t>
  </si>
  <si>
    <t>FIN4323</t>
  </si>
  <si>
    <t>FIN4345</t>
  </si>
  <si>
    <t>FIN4501</t>
  </si>
  <si>
    <t>FOS1201</t>
  </si>
  <si>
    <t>FRE1120</t>
  </si>
  <si>
    <t>FRE1121</t>
  </si>
  <si>
    <t>FSE1000</t>
  </si>
  <si>
    <t>FSE1105</t>
  </si>
  <si>
    <t>FSE2061</t>
  </si>
  <si>
    <t>FSE2160</t>
  </si>
  <si>
    <t>FSE2201</t>
  </si>
  <si>
    <t>FSE2202</t>
  </si>
  <si>
    <t>FSE2930</t>
  </si>
  <si>
    <t>FSS1063</t>
  </si>
  <si>
    <t>FSS1202</t>
  </si>
  <si>
    <t>FSS1242</t>
  </si>
  <si>
    <t>FSS1248</t>
  </si>
  <si>
    <t>FSS1250</t>
  </si>
  <si>
    <t>FSS2284</t>
  </si>
  <si>
    <t>FSS2382C</t>
  </si>
  <si>
    <t>FSS2942</t>
  </si>
  <si>
    <t>FSS2943</t>
  </si>
  <si>
    <t>GEA1000</t>
  </si>
  <si>
    <t>GEB1011</t>
  </si>
  <si>
    <t>GEB2930</t>
  </si>
  <si>
    <t>GEB3213</t>
  </si>
  <si>
    <t>GEB4891</t>
  </si>
  <si>
    <t>GEO2420</t>
  </si>
  <si>
    <t>GER1120</t>
  </si>
  <si>
    <t>GER1121</t>
  </si>
  <si>
    <t>GIS2040</t>
  </si>
  <si>
    <t>GRA1110C</t>
  </si>
  <si>
    <t>GRA1156C</t>
  </si>
  <si>
    <t>GRA1951</t>
  </si>
  <si>
    <t>GRA1952C</t>
  </si>
  <si>
    <t>GRA2144</t>
  </si>
  <si>
    <t>GRA2946</t>
  </si>
  <si>
    <t>GRA3154C</t>
  </si>
  <si>
    <t>GRA3209C</t>
  </si>
  <si>
    <t>GRA3758C</t>
  </si>
  <si>
    <t>GRA4884C</t>
  </si>
  <si>
    <t>HFT1000</t>
  </si>
  <si>
    <t>HFT1250</t>
  </si>
  <si>
    <t>HFT1300</t>
  </si>
  <si>
    <t>HFT2770</t>
  </si>
  <si>
    <t>HFT2941</t>
  </si>
  <si>
    <t>HFT2942</t>
  </si>
  <si>
    <t>HIM1000</t>
  </si>
  <si>
    <t>HIM1224C</t>
  </si>
  <si>
    <t>HIM1260</t>
  </si>
  <si>
    <t>HIM1511</t>
  </si>
  <si>
    <t>HIM2111</t>
  </si>
  <si>
    <t>HIM2442</t>
  </si>
  <si>
    <t>HIS2930</t>
  </si>
  <si>
    <t>HLP1082</t>
  </si>
  <si>
    <t>HSA3110</t>
  </si>
  <si>
    <t>HSA4383</t>
  </si>
  <si>
    <t>HSA4502</t>
  </si>
  <si>
    <t>HSA4922</t>
  </si>
  <si>
    <t>HSC1531</t>
  </si>
  <si>
    <t>HSC3624</t>
  </si>
  <si>
    <t>HUM2020</t>
  </si>
  <si>
    <t>HUM2210</t>
  </si>
  <si>
    <t>HUM2230</t>
  </si>
  <si>
    <t>HUM2250</t>
  </si>
  <si>
    <t>HUM2410</t>
  </si>
  <si>
    <t>HUM2450</t>
  </si>
  <si>
    <t>HUN1201</t>
  </si>
  <si>
    <t>HUN1203</t>
  </si>
  <si>
    <t>HUS3020</t>
  </si>
  <si>
    <t>HUS3022</t>
  </si>
  <si>
    <t>HUS3105</t>
  </si>
  <si>
    <t>HUS3201</t>
  </si>
  <si>
    <t>HUS3304</t>
  </si>
  <si>
    <t>HUS3323</t>
  </si>
  <si>
    <t>HUS3350</t>
  </si>
  <si>
    <t>HUS3351</t>
  </si>
  <si>
    <t>HUS3354</t>
  </si>
  <si>
    <t>HUS3505</t>
  </si>
  <si>
    <t>HUS3574</t>
  </si>
  <si>
    <t>HUS3650</t>
  </si>
  <si>
    <t>HUS4321</t>
  </si>
  <si>
    <t>HUS4352</t>
  </si>
  <si>
    <t>HUS4442</t>
  </si>
  <si>
    <t>HUS4526</t>
  </si>
  <si>
    <t>HUS4560</t>
  </si>
  <si>
    <t>HUS4601</t>
  </si>
  <si>
    <t>HUS4700</t>
  </si>
  <si>
    <t>HUS4722</t>
  </si>
  <si>
    <t>HUS4945</t>
  </si>
  <si>
    <t>IDH2001</t>
  </si>
  <si>
    <t>IDS1107</t>
  </si>
  <si>
    <t>IDS4936</t>
  </si>
  <si>
    <t>IND1020C</t>
  </si>
  <si>
    <t>IND1100</t>
  </si>
  <si>
    <t>IND1130</t>
  </si>
  <si>
    <t>IND1229</t>
  </si>
  <si>
    <t>IND1404C</t>
  </si>
  <si>
    <t>IND1420</t>
  </si>
  <si>
    <t>IND1606C</t>
  </si>
  <si>
    <t>IND1932</t>
  </si>
  <si>
    <t>IND1933</t>
  </si>
  <si>
    <t>IND1935</t>
  </si>
  <si>
    <t>IND2222C</t>
  </si>
  <si>
    <t>IND2301C</t>
  </si>
  <si>
    <t>IND2314C</t>
  </si>
  <si>
    <t>IND2318C</t>
  </si>
  <si>
    <t>IND2433</t>
  </si>
  <si>
    <t>IND2460C</t>
  </si>
  <si>
    <t>IND2500</t>
  </si>
  <si>
    <t>INP1390</t>
  </si>
  <si>
    <t>INR2002</t>
  </si>
  <si>
    <t>INT1000</t>
  </si>
  <si>
    <t>INT1202</t>
  </si>
  <si>
    <t>INT1210</t>
  </si>
  <si>
    <t>INT1402</t>
  </si>
  <si>
    <t>INT1930</t>
  </si>
  <si>
    <t>ISC1075</t>
  </si>
  <si>
    <t>ISC4930</t>
  </si>
  <si>
    <t>ISM3013</t>
  </si>
  <si>
    <t>ISM3014</t>
  </si>
  <si>
    <t>ISM3113</t>
  </si>
  <si>
    <t>ISM4011</t>
  </si>
  <si>
    <t>ISM4212</t>
  </si>
  <si>
    <t>ISM4220</t>
  </si>
  <si>
    <t>ISM4302</t>
  </si>
  <si>
    <t>ISM4480</t>
  </si>
  <si>
    <t>ISM4881</t>
  </si>
  <si>
    <t>JOU2100</t>
  </si>
  <si>
    <t>LAE4416</t>
  </si>
  <si>
    <t>LAH2000</t>
  </si>
  <si>
    <t>LAT1120</t>
  </si>
  <si>
    <t>LAT1121</t>
  </si>
  <si>
    <t>LDR4332</t>
  </si>
  <si>
    <t>LIS1001</t>
  </si>
  <si>
    <t>LIT2000</t>
  </si>
  <si>
    <t>LIT2330</t>
  </si>
  <si>
    <t>LIT2380</t>
  </si>
  <si>
    <t>LIT2930</t>
  </si>
  <si>
    <t>MAC1105</t>
  </si>
  <si>
    <t>MAC1114</t>
  </si>
  <si>
    <t>MAC1140</t>
  </si>
  <si>
    <t>MAC1147</t>
  </si>
  <si>
    <t>MAC2233</t>
  </si>
  <si>
    <t>MAC2311</t>
  </si>
  <si>
    <t>MAC2312</t>
  </si>
  <si>
    <t>MAC2313</t>
  </si>
  <si>
    <t>MAN2021</t>
  </si>
  <si>
    <t>MAN2043</t>
  </si>
  <si>
    <t>MAN2125</t>
  </si>
  <si>
    <t>MAN2582</t>
  </si>
  <si>
    <t>MAN3065</t>
  </si>
  <si>
    <t>MAN3240</t>
  </si>
  <si>
    <t>MAN3353</t>
  </si>
  <si>
    <t>MAN3505</t>
  </si>
  <si>
    <t>MAN3583</t>
  </si>
  <si>
    <t>MAN3600</t>
  </si>
  <si>
    <t>MAN3781</t>
  </si>
  <si>
    <t>MAN4101</t>
  </si>
  <si>
    <t>MAN4102</t>
  </si>
  <si>
    <t>MAN4120</t>
  </si>
  <si>
    <t>MAN4162</t>
  </si>
  <si>
    <t>MAN4301</t>
  </si>
  <si>
    <t>MAN4320</t>
  </si>
  <si>
    <t>MAN4330</t>
  </si>
  <si>
    <t>MAN4350</t>
  </si>
  <si>
    <t>MAN4402</t>
  </si>
  <si>
    <t>MAN4504</t>
  </si>
  <si>
    <t>MAN4720</t>
  </si>
  <si>
    <t>MAN4741</t>
  </si>
  <si>
    <t>MAN4900</t>
  </si>
  <si>
    <t>MAN4910</t>
  </si>
  <si>
    <t>MAN4930</t>
  </si>
  <si>
    <t>MAP2302</t>
  </si>
  <si>
    <t>MAT0018</t>
  </si>
  <si>
    <t>MAT0022</t>
  </si>
  <si>
    <t>MAT0028</t>
  </si>
  <si>
    <t>MAT1033</t>
  </si>
  <si>
    <t>MCB2010C</t>
  </si>
  <si>
    <t>MCB3020C</t>
  </si>
  <si>
    <t>MCB4203</t>
  </si>
  <si>
    <t>MCB4404</t>
  </si>
  <si>
    <t>MCB4503</t>
  </si>
  <si>
    <t>MEA1206C</t>
  </si>
  <si>
    <t>MEA1265C</t>
  </si>
  <si>
    <t>MEA1303</t>
  </si>
  <si>
    <t>MEA1931</t>
  </si>
  <si>
    <t>MEA2020</t>
  </si>
  <si>
    <t>MGF1106</t>
  </si>
  <si>
    <t>MGF1107</t>
  </si>
  <si>
    <t>MLT1022C</t>
  </si>
  <si>
    <t>MLT1301C</t>
  </si>
  <si>
    <t>MLT2190C</t>
  </si>
  <si>
    <t>MLT2191</t>
  </si>
  <si>
    <t>MLT2191L</t>
  </si>
  <si>
    <t>MLT2500C</t>
  </si>
  <si>
    <t>MLT2800L</t>
  </si>
  <si>
    <t>MLT2801L</t>
  </si>
  <si>
    <t>MLT2840L</t>
  </si>
  <si>
    <t>MLT2841L</t>
  </si>
  <si>
    <t>MLT2930C</t>
  </si>
  <si>
    <t>MMC2100</t>
  </si>
  <si>
    <t>MMC4131</t>
  </si>
  <si>
    <t>MMC4303</t>
  </si>
  <si>
    <t>MNA2216</t>
  </si>
  <si>
    <t>MSL1001</t>
  </si>
  <si>
    <t>MSL2101</t>
  </si>
  <si>
    <t>MUL2010</t>
  </si>
  <si>
    <t>MUM1600</t>
  </si>
  <si>
    <t>MUN1130</t>
  </si>
  <si>
    <t>MUN1310</t>
  </si>
  <si>
    <t>MUN1340</t>
  </si>
  <si>
    <t>MUN1710</t>
  </si>
  <si>
    <t>MUN1711</t>
  </si>
  <si>
    <t>MUS1010</t>
  </si>
  <si>
    <t>MUT1001</t>
  </si>
  <si>
    <t>MUT1111</t>
  </si>
  <si>
    <t>MUT1241</t>
  </si>
  <si>
    <t>MUT2116</t>
  </si>
  <si>
    <t>MUT2246</t>
  </si>
  <si>
    <t>MVKA1111</t>
  </si>
  <si>
    <t>NSP3185</t>
  </si>
  <si>
    <t>NUR1020C</t>
  </si>
  <si>
    <t>NUR1023C</t>
  </si>
  <si>
    <t>NUR1025C</t>
  </si>
  <si>
    <t>NUR1212C</t>
  </si>
  <si>
    <t>NUR1460C</t>
  </si>
  <si>
    <t>NUR2214C</t>
  </si>
  <si>
    <t>NUR2242C</t>
  </si>
  <si>
    <t>NUR2243C</t>
  </si>
  <si>
    <t>NUR2960</t>
  </si>
  <si>
    <t>NUR3094</t>
  </si>
  <si>
    <t>NUR3125</t>
  </si>
  <si>
    <t>NUR3164</t>
  </si>
  <si>
    <t>NUR3636C</t>
  </si>
  <si>
    <t>NUR3805</t>
  </si>
  <si>
    <t>NUR3846</t>
  </si>
  <si>
    <t>NUR4169C</t>
  </si>
  <si>
    <t>NUR4827</t>
  </si>
  <si>
    <t>OCB2000C</t>
  </si>
  <si>
    <t>OCE2001</t>
  </si>
  <si>
    <t>OCE2001L</t>
  </si>
  <si>
    <t>OPT1110</t>
  </si>
  <si>
    <t>OPT1210</t>
  </si>
  <si>
    <t>OPT1330</t>
  </si>
  <si>
    <t>OPT2351</t>
  </si>
  <si>
    <t>OPT2800L</t>
  </si>
  <si>
    <t>OPT2802L</t>
  </si>
  <si>
    <t>OPT2941</t>
  </si>
  <si>
    <t>OST1100</t>
  </si>
  <si>
    <t>OST1324</t>
  </si>
  <si>
    <t>OST1336</t>
  </si>
  <si>
    <t>OST1384</t>
  </si>
  <si>
    <t>OST1464</t>
  </si>
  <si>
    <t>OST1581</t>
  </si>
  <si>
    <t>OST1943</t>
  </si>
  <si>
    <t>OST2335</t>
  </si>
  <si>
    <t>OST2501</t>
  </si>
  <si>
    <t>OST2771</t>
  </si>
  <si>
    <t>OTH1001</t>
  </si>
  <si>
    <t>OTH1003C</t>
  </si>
  <si>
    <t>OTH1014C</t>
  </si>
  <si>
    <t>OTH2300C</t>
  </si>
  <si>
    <t>OTH2840</t>
  </si>
  <si>
    <t>OTH2841</t>
  </si>
  <si>
    <t>OTH2933</t>
  </si>
  <si>
    <t>PAD4204</t>
  </si>
  <si>
    <t>PAD4232</t>
  </si>
  <si>
    <t>PAD4414</t>
  </si>
  <si>
    <t>PAD4882</t>
  </si>
  <si>
    <t>PCB3103C</t>
  </si>
  <si>
    <t>PCB3513C</t>
  </si>
  <si>
    <t>PCB3713C</t>
  </si>
  <si>
    <t>PEM1131</t>
  </si>
  <si>
    <t>PET2210</t>
  </si>
  <si>
    <t>PGY2401C</t>
  </si>
  <si>
    <t>PGY2404C</t>
  </si>
  <si>
    <t>PGY2801C</t>
  </si>
  <si>
    <t>PHI2010</t>
  </si>
  <si>
    <t>PHI2600</t>
  </si>
  <si>
    <t>PHI2603</t>
  </si>
  <si>
    <t>PHT1300</t>
  </si>
  <si>
    <t>PHT2220C</t>
  </si>
  <si>
    <t>PHT2252C</t>
  </si>
  <si>
    <t>PHT2253C</t>
  </si>
  <si>
    <t>PHT2282C</t>
  </si>
  <si>
    <t>PHT2801L</t>
  </si>
  <si>
    <t>PHT2820L</t>
  </si>
  <si>
    <t>PHY1020C</t>
  </si>
  <si>
    <t>PHY2048C</t>
  </si>
  <si>
    <t>PHY2049C</t>
  </si>
  <si>
    <t>PHY2053C</t>
  </si>
  <si>
    <t>PHY2054C</t>
  </si>
  <si>
    <t>PLA1003</t>
  </si>
  <si>
    <t>PLA1104</t>
  </si>
  <si>
    <t>PLA2114</t>
  </si>
  <si>
    <t>PLA2200</t>
  </si>
  <si>
    <t>PLA2241</t>
  </si>
  <si>
    <t>PLA2273</t>
  </si>
  <si>
    <t>PLA2465</t>
  </si>
  <si>
    <t>PLA2600</t>
  </si>
  <si>
    <t>PLA2610</t>
  </si>
  <si>
    <t>PLA2732</t>
  </si>
  <si>
    <t>PLA2800</t>
  </si>
  <si>
    <t>PLA2949</t>
  </si>
  <si>
    <t>PMT1203</t>
  </si>
  <si>
    <t>PMT2213</t>
  </si>
  <si>
    <t>POS2041</t>
  </si>
  <si>
    <t>POS2112</t>
  </si>
  <si>
    <t>PSC1341</t>
  </si>
  <si>
    <t>PSY1012</t>
  </si>
  <si>
    <t>PSY1050</t>
  </si>
  <si>
    <t>PSY2861</t>
  </si>
  <si>
    <t>PUR3801</t>
  </si>
  <si>
    <t>QMB2100</t>
  </si>
  <si>
    <t>QMB3250</t>
  </si>
  <si>
    <t>RAT2241</t>
  </si>
  <si>
    <t>RAT2651</t>
  </si>
  <si>
    <t>RAT2833</t>
  </si>
  <si>
    <t>REA0017</t>
  </si>
  <si>
    <t>REA0022</t>
  </si>
  <si>
    <t>RED4511</t>
  </si>
  <si>
    <t>REL2000</t>
  </si>
  <si>
    <t>REL2300</t>
  </si>
  <si>
    <t>RET1024</t>
  </si>
  <si>
    <t>RET1276</t>
  </si>
  <si>
    <t>RET1485</t>
  </si>
  <si>
    <t>RET1824</t>
  </si>
  <si>
    <t>RET2272L</t>
  </si>
  <si>
    <t>RET2714</t>
  </si>
  <si>
    <t>RET2834</t>
  </si>
  <si>
    <t>RET2930</t>
  </si>
  <si>
    <t>RTE1110</t>
  </si>
  <si>
    <t>RTE1503C</t>
  </si>
  <si>
    <t>RTE1613</t>
  </si>
  <si>
    <t>RTE1804L</t>
  </si>
  <si>
    <t>RTE1814L</t>
  </si>
  <si>
    <t>RTE1834L</t>
  </si>
  <si>
    <t>RTE2782</t>
  </si>
  <si>
    <t>RTV2000</t>
  </si>
  <si>
    <t>RTV4403</t>
  </si>
  <si>
    <t>SLS0005</t>
  </si>
  <si>
    <t>SLS1103</t>
  </si>
  <si>
    <t>SLS1301</t>
  </si>
  <si>
    <t>SOP2772</t>
  </si>
  <si>
    <t>SPC2017</t>
  </si>
  <si>
    <t>SPC2065</t>
  </si>
  <si>
    <t>SPC2608</t>
  </si>
  <si>
    <t>SPM2000</t>
  </si>
  <si>
    <t>SPN1120</t>
  </si>
  <si>
    <t>SPN1121</t>
  </si>
  <si>
    <t>SPN2200</t>
  </si>
  <si>
    <t>STA2023</t>
  </si>
  <si>
    <t>STS1300</t>
  </si>
  <si>
    <t>STS1538</t>
  </si>
  <si>
    <t>SYG2000</t>
  </si>
  <si>
    <t>SYG2010</t>
  </si>
  <si>
    <t>SYG2430</t>
  </si>
  <si>
    <t>TAR1942</t>
  </si>
  <si>
    <t>TAX2000</t>
  </si>
  <si>
    <t>THE2000</t>
  </si>
  <si>
    <t>THE2945</t>
  </si>
  <si>
    <t>TPA1201</t>
  </si>
  <si>
    <t>TPA1210</t>
  </si>
  <si>
    <t>TPA1220</t>
  </si>
  <si>
    <t>TPA1290</t>
  </si>
  <si>
    <t>TPA1291</t>
  </si>
  <si>
    <t>TPA1340</t>
  </si>
  <si>
    <t>TPA1942</t>
  </si>
  <si>
    <t>TPA2218</t>
  </si>
  <si>
    <t>TPA2292</t>
  </si>
  <si>
    <t>TPA2293</t>
  </si>
  <si>
    <t>TPA2930</t>
  </si>
  <si>
    <t>TPP2110</t>
  </si>
  <si>
    <t>TPP2300</t>
  </si>
  <si>
    <t>TRA1943</t>
  </si>
  <si>
    <t>TRA2010</t>
  </si>
  <si>
    <t>TRA2098</t>
  </si>
  <si>
    <t>TRA2131</t>
  </si>
  <si>
    <t>TRA2152</t>
  </si>
  <si>
    <t>TRA3132</t>
  </si>
  <si>
    <t>TRA3153</t>
  </si>
  <si>
    <t>TRA3270</t>
  </si>
  <si>
    <t>TRA4202</t>
  </si>
  <si>
    <t>TRA4203</t>
  </si>
  <si>
    <t>TRA4944</t>
  </si>
  <si>
    <t>TSL3080</t>
  </si>
  <si>
    <t>TSL3081</t>
  </si>
  <si>
    <t>WOH1012</t>
  </si>
  <si>
    <t>WST2010</t>
  </si>
  <si>
    <t>ZOO1010C</t>
  </si>
  <si>
    <t>A7</t>
  </si>
  <si>
    <t>A12</t>
  </si>
  <si>
    <t>A15</t>
  </si>
  <si>
    <t>B12</t>
  </si>
  <si>
    <t>C7</t>
  </si>
  <si>
    <t>TERM</t>
  </si>
  <si>
    <t>End Time</t>
  </si>
  <si>
    <t xml:space="preserve">Start Time   </t>
  </si>
  <si>
    <t>Day</t>
  </si>
  <si>
    <t>DAY</t>
  </si>
  <si>
    <t>M</t>
  </si>
  <si>
    <t>W</t>
  </si>
  <si>
    <t>F</t>
  </si>
  <si>
    <t>Class Contact Hours</t>
  </si>
  <si>
    <t>Rich Turner</t>
  </si>
  <si>
    <t>Campus</t>
  </si>
  <si>
    <t>Kent</t>
  </si>
  <si>
    <t>North</t>
  </si>
  <si>
    <t>South</t>
  </si>
  <si>
    <t>Deerwood</t>
  </si>
  <si>
    <t>Cecil</t>
  </si>
  <si>
    <t>Nassau</t>
  </si>
  <si>
    <t>NAS Jax</t>
  </si>
  <si>
    <t>Mayport</t>
  </si>
  <si>
    <t>Length</t>
  </si>
  <si>
    <t xml:space="preserve"> </t>
  </si>
  <si>
    <t>Online</t>
  </si>
  <si>
    <t>Totals</t>
  </si>
  <si>
    <t>Start Time</t>
  </si>
  <si>
    <t xml:space="preserve">Campus </t>
  </si>
  <si>
    <t>Location</t>
  </si>
  <si>
    <t>Hours Per Week</t>
  </si>
  <si>
    <t>Professional Activities</t>
  </si>
  <si>
    <t>Assignment</t>
  </si>
  <si>
    <t>Faculty Member Signature</t>
  </si>
  <si>
    <t>Date</t>
  </si>
  <si>
    <t>Department Chair/Program Coordinator/Program Manager</t>
  </si>
  <si>
    <t>Dean</t>
  </si>
  <si>
    <t>EMPLID</t>
  </si>
  <si>
    <t>Downtown</t>
  </si>
  <si>
    <t>ATC</t>
  </si>
  <si>
    <t>Tu</t>
  </si>
  <si>
    <t>Th</t>
  </si>
  <si>
    <t>MW</t>
  </si>
  <si>
    <t>TuTh</t>
  </si>
  <si>
    <t>MTuWTh</t>
  </si>
  <si>
    <t>MTuWThF</t>
  </si>
  <si>
    <t>SaSu</t>
  </si>
  <si>
    <t>FSaSu</t>
  </si>
  <si>
    <t>MTuW</t>
  </si>
  <si>
    <t>ThFSa</t>
  </si>
  <si>
    <t>MWF</t>
  </si>
  <si>
    <t>Time</t>
  </si>
  <si>
    <t>6:05AM</t>
  </si>
  <si>
    <t>6:10AM</t>
  </si>
  <si>
    <t>6:15AM</t>
  </si>
  <si>
    <t>6:20AM</t>
  </si>
  <si>
    <t>6:25AM</t>
  </si>
  <si>
    <t>6:30AM</t>
  </si>
  <si>
    <t>6:35AM</t>
  </si>
  <si>
    <t>6:40AM</t>
  </si>
  <si>
    <t>6:45AM</t>
  </si>
  <si>
    <t>6:50AM</t>
  </si>
  <si>
    <t>6:55AM</t>
  </si>
  <si>
    <t>7:00AM</t>
  </si>
  <si>
    <t>7:05AM</t>
  </si>
  <si>
    <t>7:10AM</t>
  </si>
  <si>
    <t>7:15AM</t>
  </si>
  <si>
    <t>7:20AM</t>
  </si>
  <si>
    <t>7:25AM</t>
  </si>
  <si>
    <t>7:30AM</t>
  </si>
  <si>
    <t>7:35AM</t>
  </si>
  <si>
    <t>7:40AM</t>
  </si>
  <si>
    <t>7:45AM</t>
  </si>
  <si>
    <t>7:50AM</t>
  </si>
  <si>
    <t>7:55AM</t>
  </si>
  <si>
    <t>8:00AM</t>
  </si>
  <si>
    <t>8:05AM</t>
  </si>
  <si>
    <t>8:10AM</t>
  </si>
  <si>
    <t>8:15AM</t>
  </si>
  <si>
    <t>8:20AM</t>
  </si>
  <si>
    <t>8:25AM</t>
  </si>
  <si>
    <t>8:30AM</t>
  </si>
  <si>
    <t>8:35AM</t>
  </si>
  <si>
    <t>8:40AM</t>
  </si>
  <si>
    <t>8:45AM</t>
  </si>
  <si>
    <t>8:50AM</t>
  </si>
  <si>
    <t>8:55AM</t>
  </si>
  <si>
    <t>9:00AM</t>
  </si>
  <si>
    <t>9:05AM</t>
  </si>
  <si>
    <t>9:10AM</t>
  </si>
  <si>
    <t>9:15AM</t>
  </si>
  <si>
    <t>9:20AM</t>
  </si>
  <si>
    <t>9:25AM</t>
  </si>
  <si>
    <t>9:30AM</t>
  </si>
  <si>
    <t>9:35AM</t>
  </si>
  <si>
    <t>9:40AM</t>
  </si>
  <si>
    <t>9:45AM</t>
  </si>
  <si>
    <t>9:50AM</t>
  </si>
  <si>
    <t>9:55AM</t>
  </si>
  <si>
    <t>10:00AM</t>
  </si>
  <si>
    <t>10:05AM</t>
  </si>
  <si>
    <t>10:10AM</t>
  </si>
  <si>
    <t>10:15AM</t>
  </si>
  <si>
    <t>10:20AM</t>
  </si>
  <si>
    <t>10:25AM</t>
  </si>
  <si>
    <t>10:30AM</t>
  </si>
  <si>
    <t>10:35AM</t>
  </si>
  <si>
    <t>10:45AM</t>
  </si>
  <si>
    <t>10:50AM</t>
  </si>
  <si>
    <t>10:55AM</t>
  </si>
  <si>
    <t>11:00AM</t>
  </si>
  <si>
    <t>11:05AM</t>
  </si>
  <si>
    <t>11:10AM</t>
  </si>
  <si>
    <t>11:15AM</t>
  </si>
  <si>
    <t>11:20AM</t>
  </si>
  <si>
    <t>11:25AM</t>
  </si>
  <si>
    <t>11:30AM</t>
  </si>
  <si>
    <t>11:35AM</t>
  </si>
  <si>
    <t>11:40AM</t>
  </si>
  <si>
    <t>11:45AM</t>
  </si>
  <si>
    <t>11:50AM</t>
  </si>
  <si>
    <t>11:55AM</t>
  </si>
  <si>
    <t>12:00PM</t>
  </si>
  <si>
    <t>12:05PM</t>
  </si>
  <si>
    <t>12:10PM</t>
  </si>
  <si>
    <t>12:15PM</t>
  </si>
  <si>
    <t>12:20PM</t>
  </si>
  <si>
    <t>12:25PM</t>
  </si>
  <si>
    <t>12:30PM</t>
  </si>
  <si>
    <t>12:35PM</t>
  </si>
  <si>
    <t>12:40PM</t>
  </si>
  <si>
    <t>12:45PM</t>
  </si>
  <si>
    <t>12:50PM</t>
  </si>
  <si>
    <t>12:55PM</t>
  </si>
  <si>
    <t>1:00PM</t>
  </si>
  <si>
    <t>10:40AM</t>
  </si>
  <si>
    <t>1:05PM</t>
  </si>
  <si>
    <t>1:10PM</t>
  </si>
  <si>
    <t>1:15PM</t>
  </si>
  <si>
    <t>1:20PM</t>
  </si>
  <si>
    <t>1:25PM</t>
  </si>
  <si>
    <t>1:30PM</t>
  </si>
  <si>
    <t>1:35PM</t>
  </si>
  <si>
    <t>1:40PM</t>
  </si>
  <si>
    <t>1:45PM</t>
  </si>
  <si>
    <t>1:50PM</t>
  </si>
  <si>
    <t>1:55PM</t>
  </si>
  <si>
    <t>2:00PM</t>
  </si>
  <si>
    <t>2:05PM</t>
  </si>
  <si>
    <t>2:10PM</t>
  </si>
  <si>
    <t>2:15PM</t>
  </si>
  <si>
    <t>2:20PM</t>
  </si>
  <si>
    <t>2:25PM</t>
  </si>
  <si>
    <t>2:30PM</t>
  </si>
  <si>
    <t>2:35PM</t>
  </si>
  <si>
    <t>2:40PM</t>
  </si>
  <si>
    <t>2:45PM</t>
  </si>
  <si>
    <t>2:50PM</t>
  </si>
  <si>
    <t>2:55PM</t>
  </si>
  <si>
    <t>3:00PM</t>
  </si>
  <si>
    <t>3:05PM</t>
  </si>
  <si>
    <t>3:10PM</t>
  </si>
  <si>
    <t>3:15PM</t>
  </si>
  <si>
    <t>3:20PM</t>
  </si>
  <si>
    <t>3:25PM</t>
  </si>
  <si>
    <t>3:30PM</t>
  </si>
  <si>
    <t>3:35PM</t>
  </si>
  <si>
    <t>3:40PM</t>
  </si>
  <si>
    <t>3:45PM</t>
  </si>
  <si>
    <t>3:50PM</t>
  </si>
  <si>
    <t>3:55PM</t>
  </si>
  <si>
    <t>4:00PM</t>
  </si>
  <si>
    <t>4:05PM</t>
  </si>
  <si>
    <t>4:10PM</t>
  </si>
  <si>
    <t>4:15PM</t>
  </si>
  <si>
    <t>4:20PM</t>
  </si>
  <si>
    <t>4:25PM</t>
  </si>
  <si>
    <t>4:30PM</t>
  </si>
  <si>
    <t>4:35PM</t>
  </si>
  <si>
    <t>4:40PM</t>
  </si>
  <si>
    <t>4:45PM</t>
  </si>
  <si>
    <t>4:50PM</t>
  </si>
  <si>
    <t>4:55PM</t>
  </si>
  <si>
    <t>5:00PM</t>
  </si>
  <si>
    <t>5:05PM</t>
  </si>
  <si>
    <t>5:10PM</t>
  </si>
  <si>
    <t>5:15PM</t>
  </si>
  <si>
    <t>5:20PM</t>
  </si>
  <si>
    <t>5:25PM</t>
  </si>
  <si>
    <t>5:30PM</t>
  </si>
  <si>
    <t>5:35PM</t>
  </si>
  <si>
    <t>5:40PM</t>
  </si>
  <si>
    <t>5:45PM</t>
  </si>
  <si>
    <t>5:50PM</t>
  </si>
  <si>
    <t>5:55PM</t>
  </si>
  <si>
    <t>6:00PM</t>
  </si>
  <si>
    <t>6:05PM</t>
  </si>
  <si>
    <t>6:10PM</t>
  </si>
  <si>
    <t>6:15PM</t>
  </si>
  <si>
    <t>6:20PM</t>
  </si>
  <si>
    <t>6:25PM</t>
  </si>
  <si>
    <t>6:30PM</t>
  </si>
  <si>
    <t>6:35PM</t>
  </si>
  <si>
    <t>6:40PM</t>
  </si>
  <si>
    <t>6:45PM</t>
  </si>
  <si>
    <t>6:50PM</t>
  </si>
  <si>
    <t>6:55PM</t>
  </si>
  <si>
    <t>7:00PM</t>
  </si>
  <si>
    <t>7:05PM</t>
  </si>
  <si>
    <t>7:10PM</t>
  </si>
  <si>
    <t>7:15PM</t>
  </si>
  <si>
    <t>7:20PM</t>
  </si>
  <si>
    <t>7:25PM</t>
  </si>
  <si>
    <t>7:30PM</t>
  </si>
  <si>
    <t>7:35PM</t>
  </si>
  <si>
    <t>7:40PM</t>
  </si>
  <si>
    <t>7:45PM</t>
  </si>
  <si>
    <t>7:50PM</t>
  </si>
  <si>
    <t>7:55PM</t>
  </si>
  <si>
    <t>8:00PM</t>
  </si>
  <si>
    <t>8:05PM</t>
  </si>
  <si>
    <t>8:10PM</t>
  </si>
  <si>
    <t>8:15PM</t>
  </si>
  <si>
    <t>8:20PM</t>
  </si>
  <si>
    <t>8:25PM</t>
  </si>
  <si>
    <t>8:30PM</t>
  </si>
  <si>
    <t>8:35PM</t>
  </si>
  <si>
    <t>8:40PM</t>
  </si>
  <si>
    <t>8:45PM</t>
  </si>
  <si>
    <t>8:50PM</t>
  </si>
  <si>
    <t>8:55PM</t>
  </si>
  <si>
    <t>9:00PM</t>
  </si>
  <si>
    <t>9:05PM</t>
  </si>
  <si>
    <t>9:10PM</t>
  </si>
  <si>
    <t>9:15PM</t>
  </si>
  <si>
    <t>9:20PM</t>
  </si>
  <si>
    <t>9:25PM</t>
  </si>
  <si>
    <t>9:30PM</t>
  </si>
  <si>
    <t>9:35PM</t>
  </si>
  <si>
    <t>9:40PM</t>
  </si>
  <si>
    <t>9:45PM</t>
  </si>
  <si>
    <t>9:50PM</t>
  </si>
  <si>
    <t>9:55PM</t>
  </si>
  <si>
    <t>10:00PM</t>
  </si>
  <si>
    <t>10:05PM</t>
  </si>
  <si>
    <t>10:10PM</t>
  </si>
  <si>
    <t>10:15PM</t>
  </si>
  <si>
    <t>10:20PM</t>
  </si>
  <si>
    <t>10:25PM</t>
  </si>
  <si>
    <t>10:30PM</t>
  </si>
  <si>
    <t>10:35PM</t>
  </si>
  <si>
    <t>10:40PM</t>
  </si>
  <si>
    <t>10:45PM</t>
  </si>
  <si>
    <t>10:50PM</t>
  </si>
  <si>
    <t>10:55PM</t>
  </si>
  <si>
    <t>11:00PM</t>
  </si>
  <si>
    <t>11:05PM</t>
  </si>
  <si>
    <t>11:10PM</t>
  </si>
  <si>
    <t>11:15PM</t>
  </si>
  <si>
    <t>11:20PM</t>
  </si>
  <si>
    <t>11:25PM</t>
  </si>
  <si>
    <t>11:30PM</t>
  </si>
  <si>
    <t>11:35PM</t>
  </si>
  <si>
    <t>11:40PM</t>
  </si>
  <si>
    <t>11:45PM</t>
  </si>
  <si>
    <t>11:50PM</t>
  </si>
  <si>
    <t>11:55PM</t>
  </si>
  <si>
    <t>12:00AM</t>
  </si>
  <si>
    <t>12:05AM</t>
  </si>
  <si>
    <t>Release Time</t>
  </si>
  <si>
    <t xml:space="preserve">Sa </t>
  </si>
  <si>
    <t>Su</t>
  </si>
  <si>
    <t>com4945</t>
  </si>
  <si>
    <t>Component</t>
  </si>
  <si>
    <t>WF</t>
  </si>
  <si>
    <t>Instructions for completing the New Faculty Workload document:</t>
  </si>
  <si>
    <t>If Applicable Enter Release Time</t>
  </si>
  <si>
    <t>Faculty Name</t>
  </si>
  <si>
    <t>Phone Number</t>
  </si>
  <si>
    <t>2)    Enter assignment</t>
  </si>
  <si>
    <t>a.      Data – This tab is where you enter in Faculty Workload information that populates the “Form” and “Manual Form”</t>
  </si>
  <si>
    <t>c.      Manual Form – Is identical to the “Form” but allows user to override any data field in the event that is necessary</t>
  </si>
  <si>
    <r>
      <t xml:space="preserve">1) Enter session (type or select from dropdown) must follow paradigm </t>
    </r>
    <r>
      <rPr>
        <b/>
        <i/>
        <sz val="12"/>
        <color theme="1"/>
        <rFont val="Calibri"/>
        <family val="2"/>
        <scheme val="minor"/>
      </rPr>
      <t>A7</t>
    </r>
  </si>
  <si>
    <r>
      <t xml:space="preserve">2) Enter class number (unique four digit code) paradigm </t>
    </r>
    <r>
      <rPr>
        <b/>
        <i/>
        <sz val="12"/>
        <color theme="1"/>
        <rFont val="Calibri"/>
        <family val="2"/>
        <scheme val="minor"/>
      </rPr>
      <t>2356</t>
    </r>
  </si>
  <si>
    <r>
      <t xml:space="preserve">3) Enter Subject/Catalog Number (type or select from dropdown) must follow paradigm </t>
    </r>
    <r>
      <rPr>
        <b/>
        <i/>
        <sz val="12"/>
        <color theme="1"/>
        <rFont val="Calibri"/>
        <family val="2"/>
        <scheme val="minor"/>
      </rPr>
      <t>MAT1033</t>
    </r>
  </si>
  <si>
    <t>1)     Override appropriate fields</t>
  </si>
  <si>
    <t>Classroom</t>
  </si>
  <si>
    <t>X5112</t>
  </si>
  <si>
    <t>Days</t>
  </si>
  <si>
    <t>Number</t>
  </si>
  <si>
    <t>Count</t>
  </si>
  <si>
    <t>Office Hours Starting September 16, 2019</t>
  </si>
  <si>
    <t>Office Hours Starting October 21, 2019</t>
  </si>
  <si>
    <t>Instructional Support Hours</t>
  </si>
  <si>
    <t>Office Hours - Starting August 26, 2019</t>
  </si>
  <si>
    <t>Day(s)</t>
  </si>
  <si>
    <t>Office Hours Starting August 26, 2019</t>
  </si>
  <si>
    <t xml:space="preserve">Class Contact           </t>
  </si>
  <si>
    <t>Weekly Contact Hours</t>
  </si>
  <si>
    <t>Number of Days</t>
  </si>
  <si>
    <t>Calculated Contact</t>
  </si>
  <si>
    <t>Class and Release</t>
  </si>
  <si>
    <t>Office</t>
  </si>
  <si>
    <t xml:space="preserve">Total </t>
  </si>
  <si>
    <t>Please enter all times in this format (3:00 PM, 3: PM, or 3 PM for 3:00 PM)</t>
  </si>
  <si>
    <t xml:space="preserve">Please enter all hours/mins with a colon, example (3: or 3:00) for three hours </t>
  </si>
  <si>
    <t xml:space="preserve">Release </t>
  </si>
  <si>
    <t xml:space="preserve">Instructional Support Hours </t>
  </si>
  <si>
    <t>b.      Form – This is the Form Faculty will post on their door</t>
  </si>
  <si>
    <t xml:space="preserve">                                i.     If you use the “Manual Form” please indicate in the box below the signatures why it was necessary to use the Manual Form</t>
  </si>
  <si>
    <r>
      <t xml:space="preserve">4) Enter Start Time, must follow paradigm </t>
    </r>
    <r>
      <rPr>
        <b/>
        <sz val="12"/>
        <color theme="1"/>
        <rFont val="Calibri"/>
        <family val="2"/>
        <scheme val="minor"/>
      </rPr>
      <t>9:05 AM</t>
    </r>
    <r>
      <rPr>
        <sz val="12"/>
        <color theme="1"/>
        <rFont val="Calibri"/>
        <family val="2"/>
        <scheme val="minor"/>
      </rPr>
      <t xml:space="preserve"> </t>
    </r>
    <r>
      <rPr>
        <b/>
        <sz val="12"/>
        <color theme="1"/>
        <rFont val="Calibri"/>
        <family val="2"/>
        <scheme val="minor"/>
      </rPr>
      <t>(if ONLINE leave blank)</t>
    </r>
  </si>
  <si>
    <r>
      <t xml:space="preserve">5) Enter End Time, must follow paradigm </t>
    </r>
    <r>
      <rPr>
        <b/>
        <sz val="12"/>
        <color theme="1"/>
        <rFont val="Calibri"/>
        <family val="2"/>
        <scheme val="minor"/>
      </rPr>
      <t>11:05 AM</t>
    </r>
    <r>
      <rPr>
        <sz val="12"/>
        <color theme="1"/>
        <rFont val="Calibri"/>
        <family val="2"/>
        <scheme val="minor"/>
      </rPr>
      <t xml:space="preserve"> </t>
    </r>
    <r>
      <rPr>
        <b/>
        <sz val="12"/>
        <color theme="1"/>
        <rFont val="Calibri"/>
        <family val="2"/>
        <scheme val="minor"/>
      </rPr>
      <t>(if ONLINE leave blank)</t>
    </r>
  </si>
  <si>
    <r>
      <t xml:space="preserve">6) Enter Days the class meets (type or select from dropdown) must follow paradigm </t>
    </r>
    <r>
      <rPr>
        <b/>
        <i/>
        <sz val="12"/>
        <color theme="1"/>
        <rFont val="Calibri"/>
        <family val="2"/>
        <scheme val="minor"/>
      </rPr>
      <t xml:space="preserve">M, TuTh,  MWF, or MTuWThFSaSu </t>
    </r>
    <r>
      <rPr>
        <sz val="12"/>
        <color theme="1"/>
        <rFont val="Calibri"/>
        <family val="2"/>
        <scheme val="minor"/>
      </rPr>
      <t xml:space="preserve">(if ONLINE type or select </t>
    </r>
    <r>
      <rPr>
        <b/>
        <sz val="12"/>
        <color theme="1"/>
        <rFont val="Calibri"/>
        <family val="2"/>
        <scheme val="minor"/>
      </rPr>
      <t>ONLINE</t>
    </r>
    <r>
      <rPr>
        <sz val="12"/>
        <color theme="1"/>
        <rFont val="Calibri"/>
        <family val="2"/>
        <scheme val="minor"/>
      </rPr>
      <t>)</t>
    </r>
  </si>
  <si>
    <t>7) Enter Classroom, (if ONLINE leave blank)</t>
  </si>
  <si>
    <r>
      <t xml:space="preserve">8) </t>
    </r>
    <r>
      <rPr>
        <b/>
        <i/>
        <sz val="12"/>
        <color theme="1"/>
        <rFont val="Calibri"/>
        <family val="2"/>
        <scheme val="minor"/>
      </rPr>
      <t xml:space="preserve"> </t>
    </r>
    <r>
      <rPr>
        <sz val="12"/>
        <color theme="1"/>
        <rFont val="Calibri"/>
        <family val="2"/>
        <scheme val="minor"/>
      </rPr>
      <t xml:space="preserve">Enter Campus/Location (type or select from dropdown) must follow paradigm </t>
    </r>
    <r>
      <rPr>
        <b/>
        <sz val="12"/>
        <color theme="1"/>
        <rFont val="Calibri"/>
        <family val="2"/>
        <scheme val="minor"/>
      </rPr>
      <t>Kent</t>
    </r>
    <r>
      <rPr>
        <sz val="12"/>
        <color theme="1"/>
        <rFont val="Calibri"/>
        <family val="2"/>
        <scheme val="minor"/>
      </rPr>
      <t xml:space="preserve"> (if off-campus then select or type </t>
    </r>
    <r>
      <rPr>
        <b/>
        <sz val="12"/>
        <color theme="1"/>
        <rFont val="Calibri"/>
        <family val="2"/>
        <scheme val="minor"/>
      </rPr>
      <t>Other</t>
    </r>
    <r>
      <rPr>
        <sz val="12"/>
        <color theme="1"/>
        <rFont val="Calibri"/>
        <family val="2"/>
        <scheme val="minor"/>
      </rPr>
      <t>) (if ONLINE type or select</t>
    </r>
    <r>
      <rPr>
        <b/>
        <sz val="12"/>
        <color theme="1"/>
        <rFont val="Calibri"/>
        <family val="2"/>
        <scheme val="minor"/>
      </rPr>
      <t xml:space="preserve"> ONLINE</t>
    </r>
    <r>
      <rPr>
        <sz val="12"/>
        <color theme="1"/>
        <rFont val="Calibri"/>
        <family val="2"/>
        <scheme val="minor"/>
      </rPr>
      <t>)</t>
    </r>
  </si>
  <si>
    <r>
      <t xml:space="preserve">1)    If applicable, enter Days you are working on assignment (type or select from dropdown) must follow paradigm </t>
    </r>
    <r>
      <rPr>
        <b/>
        <i/>
        <sz val="12"/>
        <color theme="1"/>
        <rFont val="Calibri"/>
        <family val="2"/>
        <scheme val="minor"/>
      </rPr>
      <t>M, TuTh,  MWF, or MTuWThFSaSu</t>
    </r>
  </si>
  <si>
    <r>
      <t xml:space="preserve">3)    If applicable, enter Location (if ONLINE enter </t>
    </r>
    <r>
      <rPr>
        <b/>
        <sz val="12"/>
        <color theme="1"/>
        <rFont val="Calibri"/>
        <family val="2"/>
        <scheme val="minor"/>
      </rPr>
      <t>ONLINE</t>
    </r>
    <r>
      <rPr>
        <sz val="12"/>
        <color theme="1"/>
        <rFont val="Calibri"/>
        <family val="2"/>
        <scheme val="minor"/>
      </rPr>
      <t>)</t>
    </r>
  </si>
  <si>
    <r>
      <t xml:space="preserve">1)    If applicable, enter Days, must follow paradigm </t>
    </r>
    <r>
      <rPr>
        <b/>
        <i/>
        <sz val="12"/>
        <color theme="1"/>
        <rFont val="Calibri"/>
        <family val="2"/>
        <scheme val="minor"/>
      </rPr>
      <t>M, TuTh,  MWF, or MTuWThFSaSu</t>
    </r>
  </si>
  <si>
    <r>
      <t xml:space="preserve">3)    If applicable, enter Campus (if ONLINE enter </t>
    </r>
    <r>
      <rPr>
        <b/>
        <sz val="12"/>
        <color theme="1"/>
        <rFont val="Calibri"/>
        <family val="2"/>
        <scheme val="minor"/>
      </rPr>
      <t>ONLINE</t>
    </r>
    <r>
      <rPr>
        <sz val="12"/>
        <color theme="1"/>
        <rFont val="Calibri"/>
        <family val="2"/>
        <scheme val="minor"/>
      </rPr>
      <t>)</t>
    </r>
  </si>
  <si>
    <r>
      <t xml:space="preserve">4)    If applicable enter location (if ONLINE enter </t>
    </r>
    <r>
      <rPr>
        <b/>
        <sz val="12"/>
        <color theme="1"/>
        <rFont val="Calibri"/>
        <family val="2"/>
        <scheme val="minor"/>
      </rPr>
      <t>ONLINE</t>
    </r>
    <r>
      <rPr>
        <sz val="12"/>
        <color theme="1"/>
        <rFont val="Calibri"/>
        <family val="2"/>
        <scheme val="minor"/>
      </rPr>
      <t xml:space="preserve">) </t>
    </r>
  </si>
  <si>
    <t xml:space="preserve">Enter Office Hours </t>
  </si>
  <si>
    <r>
      <t xml:space="preserve">1)    Enter Days, must follow paradigm </t>
    </r>
    <r>
      <rPr>
        <b/>
        <i/>
        <sz val="12"/>
        <color theme="1"/>
        <rFont val="Calibri"/>
        <family val="2"/>
        <scheme val="minor"/>
      </rPr>
      <t>M, TuTh,  MWF, or MTuWThFSaSu</t>
    </r>
  </si>
  <si>
    <r>
      <t xml:space="preserve">4)    If applicable, enter Campus (if ONLINE enter </t>
    </r>
    <r>
      <rPr>
        <b/>
        <sz val="12"/>
        <color theme="1"/>
        <rFont val="Calibri"/>
        <family val="2"/>
        <scheme val="minor"/>
      </rPr>
      <t>ONLINE</t>
    </r>
    <r>
      <rPr>
        <sz val="12"/>
        <color theme="1"/>
        <rFont val="Calibri"/>
        <family val="2"/>
        <scheme val="minor"/>
      </rPr>
      <t>)</t>
    </r>
  </si>
  <si>
    <r>
      <t xml:space="preserve">5)    If applicable enter location (if ONLINE enter </t>
    </r>
    <r>
      <rPr>
        <b/>
        <sz val="12"/>
        <color theme="1"/>
        <rFont val="Calibri"/>
        <family val="2"/>
        <scheme val="minor"/>
      </rPr>
      <t>ONLINE</t>
    </r>
    <r>
      <rPr>
        <sz val="12"/>
        <color theme="1"/>
        <rFont val="Calibri"/>
        <family val="2"/>
        <scheme val="minor"/>
      </rPr>
      <t xml:space="preserve">) </t>
    </r>
  </si>
  <si>
    <t>Calculations occur on row 28</t>
  </si>
  <si>
    <t>Office Hours</t>
  </si>
  <si>
    <t>2)     Enter comment as to why Manual Form was used</t>
  </si>
  <si>
    <t>3)     Forward to Administrative Supervisor</t>
  </si>
  <si>
    <t>Manual Form (if Needed)</t>
  </si>
  <si>
    <t>** Due to minor differences between clock, credit, and non-credit we will need to create an Excel document for each Career **</t>
  </si>
  <si>
    <t>This is the Credit Faculty Workload document</t>
  </si>
  <si>
    <t>4)    Enter Hours Per Week must follow paradigm (3: or 3:15) (this is the approved release time for this assignment)</t>
  </si>
  <si>
    <t xml:space="preserve">If Applicable Enter Instructional Support Hours </t>
  </si>
  <si>
    <t xml:space="preserve">2)    Enter Start Time,  must follow paradigm (3: or 3:15) </t>
  </si>
  <si>
    <t>MTh</t>
  </si>
  <si>
    <t>MT</t>
  </si>
  <si>
    <t>In each Excel document you should see three additional tabs:</t>
  </si>
  <si>
    <t xml:space="preserve">3)    Enter End Time,  must follow paradigm (3: or 3:15) </t>
  </si>
  <si>
    <t>MTTh</t>
  </si>
  <si>
    <t>Total Hours</t>
  </si>
  <si>
    <t>TBD</t>
  </si>
  <si>
    <t>Deans, Chairs, and Program Managers</t>
  </si>
  <si>
    <t xml:space="preserve">           1) Office hours calculation (G28) is only summing A session. If other office hours schedules are created for B and/or C session those totals will need to be verified against (G28)</t>
  </si>
  <si>
    <t xml:space="preserve">           2) Cell (I28) should always equal 30 or greater</t>
  </si>
  <si>
    <t xml:space="preserve">           3) If you run into specifics that you would like updated please email me</t>
  </si>
  <si>
    <t>Off Site</t>
  </si>
  <si>
    <t>MANUALLY EDITED FACULTY SCHEDULING DOCUMENT</t>
  </si>
  <si>
    <t>Instructions for completing the new Faculty Scheduling Document:</t>
  </si>
  <si>
    <t xml:space="preserve">Will be highlighted in yellow if below (10). Please keep in mind there are situations where this is expected </t>
  </si>
  <si>
    <t>Will shift to green when total of class contact, release, office, and instructional support are 30 hours or greater</t>
  </si>
  <si>
    <t>9) In the event you have another meeting pattern where the time is not captured in the initial meeting enter "subject/catalog number" as "component"</t>
  </si>
  <si>
    <t xml:space="preserve">10) ** For combined classes enter the first section as above. For all other sections in that combined section group enter the course name (ENC1101) as the class number and the  </t>
  </si>
  <si>
    <r>
      <t xml:space="preserve">subject will be </t>
    </r>
    <r>
      <rPr>
        <b/>
        <sz val="12"/>
        <color theme="1"/>
        <rFont val="Calibri"/>
        <family val="2"/>
        <scheme val="minor"/>
      </rPr>
      <t>"COMBINED"</t>
    </r>
  </si>
  <si>
    <t>ACG2030</t>
  </si>
  <si>
    <t>ACG2450</t>
  </si>
  <si>
    <t>ADV2000</t>
  </si>
  <si>
    <t>AER1398</t>
  </si>
  <si>
    <t>AER1598</t>
  </si>
  <si>
    <t>AER1798C</t>
  </si>
  <si>
    <t>AER2958</t>
  </si>
  <si>
    <t>AMH2047</t>
  </si>
  <si>
    <t>AML2010</t>
  </si>
  <si>
    <t>AML2600</t>
  </si>
  <si>
    <t>AMT1231</t>
  </si>
  <si>
    <t>AMT1231L</t>
  </si>
  <si>
    <t>AMT1761</t>
  </si>
  <si>
    <t>AMT1761L</t>
  </si>
  <si>
    <t>AMT1762</t>
  </si>
  <si>
    <t>AMT1762L</t>
  </si>
  <si>
    <t>AMT1773</t>
  </si>
  <si>
    <t>AMT1773L</t>
  </si>
  <si>
    <t>AMT1774</t>
  </si>
  <si>
    <t>AMT1774L</t>
  </si>
  <si>
    <t>APA1001</t>
  </si>
  <si>
    <t>APA2501</t>
  </si>
  <si>
    <t>ART2540C</t>
  </si>
  <si>
    <t>ART2930C</t>
  </si>
  <si>
    <t>ART2955</t>
  </si>
  <si>
    <t>ASC2560</t>
  </si>
  <si>
    <t>ASL1430</t>
  </si>
  <si>
    <t>ASL2212</t>
  </si>
  <si>
    <t>AST2037</t>
  </si>
  <si>
    <t>AST2932</t>
  </si>
  <si>
    <t>AST2933</t>
  </si>
  <si>
    <t>ATF1108</t>
  </si>
  <si>
    <t>ATF1109</t>
  </si>
  <si>
    <t>ATF1600C</t>
  </si>
  <si>
    <t>ATF1601C</t>
  </si>
  <si>
    <t>ATF2510</t>
  </si>
  <si>
    <t>ATT2820</t>
  </si>
  <si>
    <t>ATT2822</t>
  </si>
  <si>
    <t>AVM1010</t>
  </si>
  <si>
    <t>AVM1931</t>
  </si>
  <si>
    <t>AVM2022</t>
  </si>
  <si>
    <t>AVM2120</t>
  </si>
  <si>
    <t>AVM2410</t>
  </si>
  <si>
    <t>AVM2510</t>
  </si>
  <si>
    <t>AVM2941</t>
  </si>
  <si>
    <t>BCN2405</t>
  </si>
  <si>
    <t>BCN2563</t>
  </si>
  <si>
    <t>BCN2781</t>
  </si>
  <si>
    <t>BCN2793</t>
  </si>
  <si>
    <t>BRC3203</t>
  </si>
  <si>
    <t>BSC1942</t>
  </si>
  <si>
    <t>BSC2060C</t>
  </si>
  <si>
    <t>BSC2094C</t>
  </si>
  <si>
    <t>BSC2250C</t>
  </si>
  <si>
    <t>BSC2419C</t>
  </si>
  <si>
    <t>BSC2420C</t>
  </si>
  <si>
    <t>BSC2435</t>
  </si>
  <si>
    <t>BSC2931</t>
  </si>
  <si>
    <t>BSC2933</t>
  </si>
  <si>
    <t>CAP2787C</t>
  </si>
  <si>
    <t>CCJ2053</t>
  </si>
  <si>
    <t>CET2588</t>
  </si>
  <si>
    <t>CET2629</t>
  </si>
  <si>
    <t>CET2752</t>
  </si>
  <si>
    <t>CHD1110</t>
  </si>
  <si>
    <t>CHD1230</t>
  </si>
  <si>
    <t>CHI1121</t>
  </si>
  <si>
    <t>CHI2200</t>
  </si>
  <si>
    <t>CHI2201</t>
  </si>
  <si>
    <t>CHM2205C</t>
  </si>
  <si>
    <t>CHM2930</t>
  </si>
  <si>
    <t>CIS1943</t>
  </si>
  <si>
    <t>CIS2349C</t>
  </si>
  <si>
    <t>CJC2162</t>
  </si>
  <si>
    <t>CJC3163</t>
  </si>
  <si>
    <t>CJC3311</t>
  </si>
  <si>
    <t>CJE1651</t>
  </si>
  <si>
    <t>CJE1680</t>
  </si>
  <si>
    <t>CJE1685</t>
  </si>
  <si>
    <t>CJE1686</t>
  </si>
  <si>
    <t>CJE2603</t>
  </si>
  <si>
    <t>CJE2901</t>
  </si>
  <si>
    <t>CJE3341</t>
  </si>
  <si>
    <t>CJL1500</t>
  </si>
  <si>
    <t>CJL2130</t>
  </si>
  <si>
    <t>CNT2102</t>
  </si>
  <si>
    <t>CNT2930</t>
  </si>
  <si>
    <t>CNT2941</t>
  </si>
  <si>
    <t>CNT2943</t>
  </si>
  <si>
    <t>COM4603</t>
  </si>
  <si>
    <t>COP2360C</t>
  </si>
  <si>
    <t>COP2800C</t>
  </si>
  <si>
    <t>COP2805C</t>
  </si>
  <si>
    <t>COP2806C</t>
  </si>
  <si>
    <t>COP2823C</t>
  </si>
  <si>
    <t>COP2837C</t>
  </si>
  <si>
    <t>CPO2002</t>
  </si>
  <si>
    <t>CRW2201</t>
  </si>
  <si>
    <t>CTS1101</t>
  </si>
  <si>
    <t>CTS1136</t>
  </si>
  <si>
    <t>CTS2149</t>
  </si>
  <si>
    <t>CTS2155</t>
  </si>
  <si>
    <t>CTS2303</t>
  </si>
  <si>
    <t>CTS2304</t>
  </si>
  <si>
    <t>CTS2305</t>
  </si>
  <si>
    <t>CTS2371</t>
  </si>
  <si>
    <t>CTS2372</t>
  </si>
  <si>
    <t>CTS2411</t>
  </si>
  <si>
    <t>CTS2438C</t>
  </si>
  <si>
    <t>CTS2440</t>
  </si>
  <si>
    <t>CTS2441</t>
  </si>
  <si>
    <t>CTS2445</t>
  </si>
  <si>
    <t>CTS2656</t>
  </si>
  <si>
    <t>CTS2657</t>
  </si>
  <si>
    <t>CTS2659</t>
  </si>
  <si>
    <t>CTS2910C</t>
  </si>
  <si>
    <t>CTS2960</t>
  </si>
  <si>
    <t>CVT1000</t>
  </si>
  <si>
    <t>CVT1261C</t>
  </si>
  <si>
    <t>CVT1610</t>
  </si>
  <si>
    <t>CVT2321C</t>
  </si>
  <si>
    <t>CVT2421C</t>
  </si>
  <si>
    <t>CVT2425C</t>
  </si>
  <si>
    <t>CVT2500C</t>
  </si>
  <si>
    <t>CVT2621C</t>
  </si>
  <si>
    <t>CVT2840L</t>
  </si>
  <si>
    <t>CVT2841L</t>
  </si>
  <si>
    <t>CVT2930</t>
  </si>
  <si>
    <t>DAA1300</t>
  </si>
  <si>
    <t>DAA1301</t>
  </si>
  <si>
    <t>DAA1303</t>
  </si>
  <si>
    <t>DAA1501</t>
  </si>
  <si>
    <t>DAA1520</t>
  </si>
  <si>
    <t>DAA1570</t>
  </si>
  <si>
    <t>DAA2681</t>
  </si>
  <si>
    <t>DAA2930</t>
  </si>
  <si>
    <t>DAN2751</t>
  </si>
  <si>
    <t>DEH1800</t>
  </si>
  <si>
    <t>DEH1800L</t>
  </si>
  <si>
    <t>DEH1802</t>
  </si>
  <si>
    <t>DEH1802L</t>
  </si>
  <si>
    <t>DEH2400</t>
  </si>
  <si>
    <t>DEH2530</t>
  </si>
  <si>
    <t>DEH2530L</t>
  </si>
  <si>
    <t>DEH2602</t>
  </si>
  <si>
    <t>DEH2701L</t>
  </si>
  <si>
    <t>DEH2806L</t>
  </si>
  <si>
    <t>DEH2811</t>
  </si>
  <si>
    <t>DEH2930</t>
  </si>
  <si>
    <t>DEP2402</t>
  </si>
  <si>
    <t>DES1100</t>
  </si>
  <si>
    <t>DES1101L</t>
  </si>
  <si>
    <t>DES1200</t>
  </si>
  <si>
    <t>DES1200L</t>
  </si>
  <si>
    <t>DES1600</t>
  </si>
  <si>
    <t>DES1600L</t>
  </si>
  <si>
    <t>DES2710</t>
  </si>
  <si>
    <t>DIG2105C</t>
  </si>
  <si>
    <t>DIG2142</t>
  </si>
  <si>
    <t>DIG2201C</t>
  </si>
  <si>
    <t>DIG2341</t>
  </si>
  <si>
    <t>DIG3255C</t>
  </si>
  <si>
    <t>DIG3286</t>
  </si>
  <si>
    <t>DIG3354C</t>
  </si>
  <si>
    <t>DIG3433C</t>
  </si>
  <si>
    <t>DIG3603C</t>
  </si>
  <si>
    <t>DIG4373C</t>
  </si>
  <si>
    <t>DIG4781C</t>
  </si>
  <si>
    <t>DIG4855</t>
  </si>
  <si>
    <t>DSC1011</t>
  </si>
  <si>
    <t>DSC1222</t>
  </si>
  <si>
    <t>DSC1562</t>
  </si>
  <si>
    <t>DSC1631</t>
  </si>
  <si>
    <t>DSC2212</t>
  </si>
  <si>
    <t>DSC2590</t>
  </si>
  <si>
    <t>DSC2701</t>
  </si>
  <si>
    <t>DSC3931</t>
  </si>
  <si>
    <t>EDE2221</t>
  </si>
  <si>
    <t>EDP2002</t>
  </si>
  <si>
    <t>EEC2520</t>
  </si>
  <si>
    <t>EEC2526</t>
  </si>
  <si>
    <t>EEC3400</t>
  </si>
  <si>
    <t>EEC4404</t>
  </si>
  <si>
    <t>EEC4624</t>
  </si>
  <si>
    <t>EEL2001</t>
  </si>
  <si>
    <t>EET1084C</t>
  </si>
  <si>
    <t>EEX2010</t>
  </si>
  <si>
    <t>EEX4201</t>
  </si>
  <si>
    <t>EEX4231</t>
  </si>
  <si>
    <t>EGN1001C</t>
  </si>
  <si>
    <t>EGN2312</t>
  </si>
  <si>
    <t>EMS1059</t>
  </si>
  <si>
    <t>EMS2311</t>
  </si>
  <si>
    <t>EMS2615</t>
  </si>
  <si>
    <t>EMS2615L</t>
  </si>
  <si>
    <t>EMS2667</t>
  </si>
  <si>
    <t>ENC0015</t>
  </si>
  <si>
    <t>ENC0055</t>
  </si>
  <si>
    <t>ENC0056</t>
  </si>
  <si>
    <t>ENC2301</t>
  </si>
  <si>
    <t>ENG2103</t>
  </si>
  <si>
    <t>ENL2012</t>
  </si>
  <si>
    <t>ENL2330</t>
  </si>
  <si>
    <t>ENT4412</t>
  </si>
  <si>
    <t>EPI0003</t>
  </si>
  <si>
    <t>EPI0020</t>
  </si>
  <si>
    <t>ETD2395</t>
  </si>
  <si>
    <t>ETD2542</t>
  </si>
  <si>
    <t>ETD2551</t>
  </si>
  <si>
    <t>ETI1110</t>
  </si>
  <si>
    <t>ETM1010C</t>
  </si>
  <si>
    <t>ETS1520</t>
  </si>
  <si>
    <t>ETS1535</t>
  </si>
  <si>
    <t>ETS1540</t>
  </si>
  <si>
    <t>ETS1603</t>
  </si>
  <si>
    <t>ETS1632</t>
  </si>
  <si>
    <t>ETS1936</t>
  </si>
  <si>
    <t>ETS1942</t>
  </si>
  <si>
    <t>EUH1000</t>
  </si>
  <si>
    <t>EUH1001</t>
  </si>
  <si>
    <t>EVR1190</t>
  </si>
  <si>
    <t>EVR1264</t>
  </si>
  <si>
    <t>EVR1264L</t>
  </si>
  <si>
    <t>EVR1640</t>
  </si>
  <si>
    <t>EVR1858</t>
  </si>
  <si>
    <t>EVR1931</t>
  </si>
  <si>
    <t>EVR2041</t>
  </si>
  <si>
    <t>EVR2613</t>
  </si>
  <si>
    <t>EVR2613L</t>
  </si>
  <si>
    <t>EVR2630</t>
  </si>
  <si>
    <t>EVS1040</t>
  </si>
  <si>
    <t>EVS2026C</t>
  </si>
  <si>
    <t>FES4045</t>
  </si>
  <si>
    <t>FES4823</t>
  </si>
  <si>
    <t>FFP2111</t>
  </si>
  <si>
    <t>FFP2120</t>
  </si>
  <si>
    <t>FFP2521</t>
  </si>
  <si>
    <t>FFP2540</t>
  </si>
  <si>
    <t>FFP2604</t>
  </si>
  <si>
    <t>FFP2730</t>
  </si>
  <si>
    <t>FFP2740</t>
  </si>
  <si>
    <t>FFP2811</t>
  </si>
  <si>
    <t>FIN4324</t>
  </si>
  <si>
    <t>FRE2200</t>
  </si>
  <si>
    <t>FRE2201</t>
  </si>
  <si>
    <t>FRE2210</t>
  </si>
  <si>
    <t>FRE2211</t>
  </si>
  <si>
    <t>FSE2060</t>
  </si>
  <si>
    <t>FSE2080</t>
  </si>
  <si>
    <t>FSE2100</t>
  </si>
  <si>
    <t>FSE2100L</t>
  </si>
  <si>
    <t>FSE2120</t>
  </si>
  <si>
    <t>FSE2120L</t>
  </si>
  <si>
    <t>FSE2140</t>
  </si>
  <si>
    <t>FSE2140L</t>
  </si>
  <si>
    <t>FSE2946</t>
  </si>
  <si>
    <t>FSS1100</t>
  </si>
  <si>
    <t>FSS1120</t>
  </si>
  <si>
    <t>FSS1200</t>
  </si>
  <si>
    <t>FSS1221</t>
  </si>
  <si>
    <t>FSS1240</t>
  </si>
  <si>
    <t>FSS2251</t>
  </si>
  <si>
    <t>FSS2300</t>
  </si>
  <si>
    <t>GEB3373</t>
  </si>
  <si>
    <t>GEB4152</t>
  </si>
  <si>
    <t>GER2200</t>
  </si>
  <si>
    <t>GER2201</t>
  </si>
  <si>
    <t>GIS2045</t>
  </si>
  <si>
    <t>GIS2046</t>
  </si>
  <si>
    <t>GLY1010C</t>
  </si>
  <si>
    <t>GRA1105</t>
  </si>
  <si>
    <t>GRA1121</t>
  </si>
  <si>
    <t>GRA1942</t>
  </si>
  <si>
    <t>GRA2732</t>
  </si>
  <si>
    <t>GRA3193C</t>
  </si>
  <si>
    <t>GRA3837C</t>
  </si>
  <si>
    <t>GRA4116C</t>
  </si>
  <si>
    <t>GRA4513C</t>
  </si>
  <si>
    <t>HFT1410</t>
  </si>
  <si>
    <t>HFT1500</t>
  </si>
  <si>
    <t>HFT1600</t>
  </si>
  <si>
    <t>HIM1110</t>
  </si>
  <si>
    <t>HIM1253C</t>
  </si>
  <si>
    <t>HIM1300</t>
  </si>
  <si>
    <t>HIM1435</t>
  </si>
  <si>
    <t>HIM1800</t>
  </si>
  <si>
    <t>HIM2012</t>
  </si>
  <si>
    <t>HIM2214C</t>
  </si>
  <si>
    <t>HIM2285C</t>
  </si>
  <si>
    <t>HIM2500</t>
  </si>
  <si>
    <t>HIM2512</t>
  </si>
  <si>
    <t>HIM2810</t>
  </si>
  <si>
    <t>HIM2822</t>
  </si>
  <si>
    <t>HSA2010</t>
  </si>
  <si>
    <t>HSA2117</t>
  </si>
  <si>
    <t>HSA2322</t>
  </si>
  <si>
    <t>HSA3170</t>
  </si>
  <si>
    <t>HSA4421</t>
  </si>
  <si>
    <t>HSC1524</t>
  </si>
  <si>
    <t>HSC2100</t>
  </si>
  <si>
    <t>HSC2400</t>
  </si>
  <si>
    <t>HSC2561</t>
  </si>
  <si>
    <t>HSC2660</t>
  </si>
  <si>
    <t>HSC2669</t>
  </si>
  <si>
    <t>HSC2721</t>
  </si>
  <si>
    <t>HSC2732</t>
  </si>
  <si>
    <t>HSC2810</t>
  </si>
  <si>
    <t>HSC4730</t>
  </si>
  <si>
    <t>HUM2472</t>
  </si>
  <si>
    <t>HUN1931</t>
  </si>
  <si>
    <t>IDH2002</t>
  </si>
  <si>
    <t>IDH2003</t>
  </si>
  <si>
    <t>IDH2004</t>
  </si>
  <si>
    <t>IDH2920</t>
  </si>
  <si>
    <t>IDS1935</t>
  </si>
  <si>
    <t>IDS2353</t>
  </si>
  <si>
    <t>IDS2354</t>
  </si>
  <si>
    <t>IDS2891</t>
  </si>
  <si>
    <t>IND1429C</t>
  </si>
  <si>
    <t>IND2210C</t>
  </si>
  <si>
    <t>IND2224C</t>
  </si>
  <si>
    <t>IND2410C</t>
  </si>
  <si>
    <t>IND2463C</t>
  </si>
  <si>
    <t>IND2484</t>
  </si>
  <si>
    <t>IND2608</t>
  </si>
  <si>
    <t>IND2946</t>
  </si>
  <si>
    <t>INT1200</t>
  </si>
  <si>
    <t>INT1201</t>
  </si>
  <si>
    <t>INT1203</t>
  </si>
  <si>
    <t>INT1300</t>
  </si>
  <si>
    <t>INT1941</t>
  </si>
  <si>
    <t>INT1942</t>
  </si>
  <si>
    <t>ISC4934</t>
  </si>
  <si>
    <t>LIS1000</t>
  </si>
  <si>
    <t>LIT2100</t>
  </si>
  <si>
    <t>LIT2370</t>
  </si>
  <si>
    <t>MAN4401</t>
  </si>
  <si>
    <t>MAN4902</t>
  </si>
  <si>
    <t>MAT0055</t>
  </si>
  <si>
    <t>MAT0056</t>
  </si>
  <si>
    <t>MEA1010C</t>
  </si>
  <si>
    <t>MEA1207C</t>
  </si>
  <si>
    <t>MEA1266C</t>
  </si>
  <si>
    <t>MEA1930</t>
  </si>
  <si>
    <t>MEA2021</t>
  </si>
  <si>
    <t>MEA2030C</t>
  </si>
  <si>
    <t>MEA2809</t>
  </si>
  <si>
    <t>MLT1300C</t>
  </si>
  <si>
    <t>MLT1302C</t>
  </si>
  <si>
    <t>MLT1330C</t>
  </si>
  <si>
    <t>MLT1401C</t>
  </si>
  <si>
    <t>MLT1440C</t>
  </si>
  <si>
    <t>MLT2150C</t>
  </si>
  <si>
    <t>MLT2192</t>
  </si>
  <si>
    <t>MLT2192L</t>
  </si>
  <si>
    <t>MLT2193C</t>
  </si>
  <si>
    <t>MLT2194</t>
  </si>
  <si>
    <t>MLT2194L</t>
  </si>
  <si>
    <t>MLT2230C</t>
  </si>
  <si>
    <t>MLT2525C</t>
  </si>
  <si>
    <t>MLT2610C</t>
  </si>
  <si>
    <t>MMC1000</t>
  </si>
  <si>
    <t>MMC3200</t>
  </si>
  <si>
    <t>MMC3420</t>
  </si>
  <si>
    <t>MMC4263</t>
  </si>
  <si>
    <t>MSL1002</t>
  </si>
  <si>
    <t>MSL2102</t>
  </si>
  <si>
    <t>MTG2204</t>
  </si>
  <si>
    <t>MUM1601</t>
  </si>
  <si>
    <t>MUM2623</t>
  </si>
  <si>
    <t>MUM2634</t>
  </si>
  <si>
    <t>MUN1280</t>
  </si>
  <si>
    <t>MUN1391</t>
  </si>
  <si>
    <t>MUN1450</t>
  </si>
  <si>
    <t>MUN1460</t>
  </si>
  <si>
    <t>MUN1480</t>
  </si>
  <si>
    <t>MUT1112</t>
  </si>
  <si>
    <t>MUT1242</t>
  </si>
  <si>
    <t>MUT1641</t>
  </si>
  <si>
    <t>MUT1642</t>
  </si>
  <si>
    <t>MUT2117</t>
  </si>
  <si>
    <t>MUT2247</t>
  </si>
  <si>
    <t>MVK1811</t>
  </si>
  <si>
    <t>MVK1812</t>
  </si>
  <si>
    <t>MVKA2121</t>
  </si>
  <si>
    <t>MVKB1111</t>
  </si>
  <si>
    <t>MVKB2121</t>
  </si>
  <si>
    <t>MVPB1211</t>
  </si>
  <si>
    <t>MVSA1116</t>
  </si>
  <si>
    <t>MVSA1216</t>
  </si>
  <si>
    <t>MVSA1311</t>
  </si>
  <si>
    <t>MVSA1312</t>
  </si>
  <si>
    <t>MVSA2321</t>
  </si>
  <si>
    <t>MVSB1116</t>
  </si>
  <si>
    <t>MVSB1216</t>
  </si>
  <si>
    <t>MVSB1311</t>
  </si>
  <si>
    <t>MVSB1312</t>
  </si>
  <si>
    <t>MVSB2321</t>
  </si>
  <si>
    <t>MVVA1111</t>
  </si>
  <si>
    <t>MVVB1111</t>
  </si>
  <si>
    <t>MVWA1213</t>
  </si>
  <si>
    <t>NUR1008C</t>
  </si>
  <si>
    <t>NUR1411C</t>
  </si>
  <si>
    <t>OPT2222</t>
  </si>
  <si>
    <t>OPT2223</t>
  </si>
  <si>
    <t>OPT2287</t>
  </si>
  <si>
    <t>OPT2350</t>
  </si>
  <si>
    <t>OPT2375C</t>
  </si>
  <si>
    <t>OPT2801L</t>
  </si>
  <si>
    <t>OPT2940</t>
  </si>
  <si>
    <t>ORI2000</t>
  </si>
  <si>
    <t>ORI2312</t>
  </si>
  <si>
    <t>OST1108</t>
  </si>
  <si>
    <t>OST1355</t>
  </si>
  <si>
    <t>OTH1019C</t>
  </si>
  <si>
    <t>OTH1520C</t>
  </si>
  <si>
    <t>OTH1704</t>
  </si>
  <si>
    <t>OTH1800</t>
  </si>
  <si>
    <t>OTH2165C</t>
  </si>
  <si>
    <t>OTH2420C</t>
  </si>
  <si>
    <t>OTH2432C</t>
  </si>
  <si>
    <t>OTH2602C</t>
  </si>
  <si>
    <t>PEM1171</t>
  </si>
  <si>
    <t>PEM2930</t>
  </si>
  <si>
    <t>PGY2151C</t>
  </si>
  <si>
    <t>PGY3440C</t>
  </si>
  <si>
    <t>PGY4235C</t>
  </si>
  <si>
    <t>PHC2100</t>
  </si>
  <si>
    <t>PHT1000</t>
  </si>
  <si>
    <t>PHT1120C</t>
  </si>
  <si>
    <t>PHT1200C</t>
  </si>
  <si>
    <t>PHT2224C</t>
  </si>
  <si>
    <t>PHT2810L</t>
  </si>
  <si>
    <t>PHT2931</t>
  </si>
  <si>
    <t>PLA1303</t>
  </si>
  <si>
    <t>PLA1423</t>
  </si>
  <si>
    <t>PLA1933</t>
  </si>
  <si>
    <t>PLA2763</t>
  </si>
  <si>
    <t>PLA2880</t>
  </si>
  <si>
    <t>PLA2944</t>
  </si>
  <si>
    <t>PLA2950</t>
  </si>
  <si>
    <t>PMT2214</t>
  </si>
  <si>
    <t>PMT2250</t>
  </si>
  <si>
    <t>PMT2254</t>
  </si>
  <si>
    <t>POR1120</t>
  </si>
  <si>
    <t>POR1121</t>
  </si>
  <si>
    <t>RAT1001</t>
  </si>
  <si>
    <t>RAT1021</t>
  </si>
  <si>
    <t>RAT1803</t>
  </si>
  <si>
    <t>RAT2061</t>
  </si>
  <si>
    <t>RAT2123</t>
  </si>
  <si>
    <t>RAT2242</t>
  </si>
  <si>
    <t>RAT2243</t>
  </si>
  <si>
    <t>RAT2614</t>
  </si>
  <si>
    <t>RAT2618</t>
  </si>
  <si>
    <t>RAT2832</t>
  </si>
  <si>
    <t>RAT2834</t>
  </si>
  <si>
    <t>REA0007</t>
  </si>
  <si>
    <t>REA0055</t>
  </si>
  <si>
    <t>REA0056</t>
  </si>
  <si>
    <t>REA1105</t>
  </si>
  <si>
    <t>REE1040</t>
  </si>
  <si>
    <t>REL2210</t>
  </si>
  <si>
    <t>REL2240</t>
  </si>
  <si>
    <t>RET1008</t>
  </si>
  <si>
    <t>RET1450</t>
  </si>
  <si>
    <t>RET2264C</t>
  </si>
  <si>
    <t>RET2265</t>
  </si>
  <si>
    <t>RET2272</t>
  </si>
  <si>
    <t>RET2350</t>
  </si>
  <si>
    <t>RET2484</t>
  </si>
  <si>
    <t>RET2520</t>
  </si>
  <si>
    <t>RET2835</t>
  </si>
  <si>
    <t>RET2931</t>
  </si>
  <si>
    <t>RMI1521</t>
  </si>
  <si>
    <t>RTE1418C</t>
  </si>
  <si>
    <t>RTE1457C</t>
  </si>
  <si>
    <t>RTE1513C</t>
  </si>
  <si>
    <t>RTE1623</t>
  </si>
  <si>
    <t>RTE1824L</t>
  </si>
  <si>
    <t>RTE1844L</t>
  </si>
  <si>
    <t>RTE2061</t>
  </si>
  <si>
    <t>RTV2512</t>
  </si>
  <si>
    <t>RTV2540</t>
  </si>
  <si>
    <t>RTV3301</t>
  </si>
  <si>
    <t>RTV3304</t>
  </si>
  <si>
    <t>RTV3542</t>
  </si>
  <si>
    <t>RTV3581C</t>
  </si>
  <si>
    <t>SLS1101</t>
  </si>
  <si>
    <t>SLS1371</t>
  </si>
  <si>
    <t>SLS1401</t>
  </si>
  <si>
    <t>SLS1931</t>
  </si>
  <si>
    <t>SLS1932</t>
  </si>
  <si>
    <t>SOP2721</t>
  </si>
  <si>
    <t>SOP2740</t>
  </si>
  <si>
    <t>SPC2330</t>
  </si>
  <si>
    <t>SPC2594</t>
  </si>
  <si>
    <t>SPC2930</t>
  </si>
  <si>
    <t>SPN2201</t>
  </si>
  <si>
    <t>SPN2210</t>
  </si>
  <si>
    <t>SPN2211</t>
  </si>
  <si>
    <t>STS1302</t>
  </si>
  <si>
    <t>STS1302L</t>
  </si>
  <si>
    <t>STS1310</t>
  </si>
  <si>
    <t>STS1310L</t>
  </si>
  <si>
    <t>STS1340</t>
  </si>
  <si>
    <t>STS2323</t>
  </si>
  <si>
    <t>STS2323L</t>
  </si>
  <si>
    <t>STS2324</t>
  </si>
  <si>
    <t>STS2324L</t>
  </si>
  <si>
    <t>STS2361</t>
  </si>
  <si>
    <t>STS2365</t>
  </si>
  <si>
    <t>STS2936</t>
  </si>
  <si>
    <t>STS2944C</t>
  </si>
  <si>
    <t>STS2945C</t>
  </si>
  <si>
    <t>STS2953</t>
  </si>
  <si>
    <t>STS2954</t>
  </si>
  <si>
    <t>TAR2120</t>
  </si>
  <si>
    <t>TPA1063</t>
  </si>
  <si>
    <t>TPA1211</t>
  </si>
  <si>
    <t>TPA1248</t>
  </si>
  <si>
    <t>TPA1274</t>
  </si>
  <si>
    <t>TPA2070</t>
  </si>
  <si>
    <t>TPA2212</t>
  </si>
  <si>
    <t>TPA2221</t>
  </si>
  <si>
    <t>TPA2341</t>
  </si>
  <si>
    <t>TPA2600</t>
  </si>
  <si>
    <t>TPP2111</t>
  </si>
  <si>
    <t>TPP2500</t>
  </si>
  <si>
    <t>TPP2710</t>
  </si>
  <si>
    <t>WOH1022</t>
  </si>
  <si>
    <t>ZOO3713C</t>
  </si>
  <si>
    <t>Rev 2.1 (BETA)</t>
  </si>
  <si>
    <t xml:space="preserve">                 FACULTY SCHEDULING DOCUMENT</t>
  </si>
  <si>
    <t>Fall 2020</t>
  </si>
  <si>
    <t>Spring 2021</t>
  </si>
  <si>
    <t>Summer 2021</t>
  </si>
  <si>
    <t>Fall 2021</t>
  </si>
  <si>
    <t>2) Changed form of term from CS nomenclature (2202) to term/year (Spring 2020)</t>
  </si>
  <si>
    <t xml:space="preserve">Manual Test </t>
  </si>
  <si>
    <t>Manual Test 2</t>
  </si>
  <si>
    <t>Manual Test 3</t>
  </si>
  <si>
    <t>5) Reason for using the Manual Form was shifted to the Manual Data Page</t>
  </si>
  <si>
    <t>Updates in Rev 2.2 (BETA)</t>
  </si>
  <si>
    <t>Reason Manual Calculation Form Was Utilized</t>
  </si>
  <si>
    <t>6) Some users reported problems with long name. Shortened naming convention</t>
  </si>
  <si>
    <t>7) Removed EMPLID from the "Form" and "Manual Form"</t>
  </si>
  <si>
    <t>HSC2520</t>
  </si>
  <si>
    <t>8) Deleted seconds on time entries</t>
  </si>
  <si>
    <t>9) Office hours are now configured to return value greater than 12 hours (cell formatting issue)</t>
  </si>
  <si>
    <t>LIBRARIAN SCHEUDLING DOCUMENT</t>
  </si>
  <si>
    <t>Test</t>
  </si>
  <si>
    <t>Test 2</t>
  </si>
  <si>
    <t>Test 3</t>
  </si>
  <si>
    <t>Updates in Rev 3.0</t>
  </si>
  <si>
    <t>1) Updated all course contact hours per CS data 7/1/20</t>
  </si>
  <si>
    <t>2) Added terms Fall 2020, Spring 2021, and Summer 2021</t>
  </si>
  <si>
    <t>1) Expanded "location" field under Faulty "Office Hours"</t>
  </si>
  <si>
    <t>3) Created a Manual Data Page that can be used when team teaching or splitting WLUs in any way where "class contact hours" and Calculated contact time" can be easily overridden that link output to the Manual Form</t>
  </si>
  <si>
    <t>4) The Manual Data Page now links to the Manual Form</t>
  </si>
  <si>
    <t>AAE0001A</t>
  </si>
  <si>
    <t>AAE0001N</t>
  </si>
  <si>
    <t>ABX0125A</t>
  </si>
  <si>
    <t>ABX0125B</t>
  </si>
  <si>
    <t>ABX0125C</t>
  </si>
  <si>
    <t>ABX0125D</t>
  </si>
  <si>
    <t>ABX0125E</t>
  </si>
  <si>
    <t>ABX0125N</t>
  </si>
  <si>
    <t>ABX0126A</t>
  </si>
  <si>
    <t>ABX0126B</t>
  </si>
  <si>
    <t>ABX0126C</t>
  </si>
  <si>
    <t>ABX0126D</t>
  </si>
  <si>
    <t>ABX0126E</t>
  </si>
  <si>
    <t>ABX0126N</t>
  </si>
  <si>
    <t>ABX0127A</t>
  </si>
  <si>
    <t>ABX0127B</t>
  </si>
  <si>
    <t>ABX0127C</t>
  </si>
  <si>
    <t>ABX0127D</t>
  </si>
  <si>
    <t>ABX0127E</t>
  </si>
  <si>
    <t>ABX0127N</t>
  </si>
  <si>
    <t>ABX0215A</t>
  </si>
  <si>
    <t>ABX0215B</t>
  </si>
  <si>
    <t>ABX0215C</t>
  </si>
  <si>
    <t>ABX0215D</t>
  </si>
  <si>
    <t>ABX0215E</t>
  </si>
  <si>
    <t>ABX0215N</t>
  </si>
  <si>
    <t>ABX0216A</t>
  </si>
  <si>
    <t>ABX0216B</t>
  </si>
  <si>
    <t>ABX0216C</t>
  </si>
  <si>
    <t>ABX0216E</t>
  </si>
  <si>
    <t>ABX0216N</t>
  </si>
  <si>
    <t>ABX0217A</t>
  </si>
  <si>
    <t>ABX0217B</t>
  </si>
  <si>
    <t>ABX0217C</t>
  </si>
  <si>
    <t>ABX0217D</t>
  </si>
  <si>
    <t>ABX0217E</t>
  </si>
  <si>
    <t>ABX0217N</t>
  </si>
  <si>
    <t>ABX0265D</t>
  </si>
  <si>
    <t>ABX0335A</t>
  </si>
  <si>
    <t>ABX0335B</t>
  </si>
  <si>
    <t>ABX0335C</t>
  </si>
  <si>
    <t>ABX0335D</t>
  </si>
  <si>
    <t>ABX0335E</t>
  </si>
  <si>
    <t>ABX0335N</t>
  </si>
  <si>
    <t>ABX0336A</t>
  </si>
  <si>
    <t>ABX0336B</t>
  </si>
  <si>
    <t>ABX0336C</t>
  </si>
  <si>
    <t>ABX0336D</t>
  </si>
  <si>
    <t>ABX0336E</t>
  </si>
  <si>
    <t>ABX0336N</t>
  </si>
  <si>
    <t>ABX0337A</t>
  </si>
  <si>
    <t>ABX0337B</t>
  </si>
  <si>
    <t>ABX0337C</t>
  </si>
  <si>
    <t>ABX0337D</t>
  </si>
  <si>
    <t>ABX0337E</t>
  </si>
  <si>
    <t>ABX0337N</t>
  </si>
  <si>
    <t>ACG2100</t>
  </si>
  <si>
    <t>ACG2110</t>
  </si>
  <si>
    <t>ACG2500</t>
  </si>
  <si>
    <t>ACR0001</t>
  </si>
  <si>
    <t>ACR0001L</t>
  </si>
  <si>
    <t>ACR0002</t>
  </si>
  <si>
    <t>ACR0002L</t>
  </si>
  <si>
    <t>ACR0100</t>
  </si>
  <si>
    <t>ACR0102</t>
  </si>
  <si>
    <t>ACR0575</t>
  </si>
  <si>
    <t>ACR0577</t>
  </si>
  <si>
    <t>ACR0578</t>
  </si>
  <si>
    <t>ACR0621</t>
  </si>
  <si>
    <t>ACR0622</t>
  </si>
  <si>
    <t>ACR0942</t>
  </si>
  <si>
    <t>ACR0943</t>
  </si>
  <si>
    <t>ACR0944</t>
  </si>
  <si>
    <t>ACR0945</t>
  </si>
  <si>
    <t>ACR0950</t>
  </si>
  <si>
    <t>ACR0951</t>
  </si>
  <si>
    <t>ACR0952</t>
  </si>
  <si>
    <t>ACR0953</t>
  </si>
  <si>
    <t>ACR0980</t>
  </si>
  <si>
    <t>ACR0981</t>
  </si>
  <si>
    <t>ACR0982</t>
  </si>
  <si>
    <t>ACR1052</t>
  </si>
  <si>
    <t>ACR1121</t>
  </si>
  <si>
    <t>ACR1170</t>
  </si>
  <si>
    <t>ACR1310</t>
  </si>
  <si>
    <t>ACR1420</t>
  </si>
  <si>
    <t>ACR1611</t>
  </si>
  <si>
    <t>ACR1616</t>
  </si>
  <si>
    <t>ACR1946</t>
  </si>
  <si>
    <t>ACR1947</t>
  </si>
  <si>
    <t>ACR2421</t>
  </si>
  <si>
    <t>AER0014</t>
  </si>
  <si>
    <t>AER0110</t>
  </si>
  <si>
    <t>AER0172</t>
  </si>
  <si>
    <t>AER0257</t>
  </si>
  <si>
    <t>AER0274</t>
  </si>
  <si>
    <t>AER0360</t>
  </si>
  <si>
    <t>AER0418</t>
  </si>
  <si>
    <t>AER0453</t>
  </si>
  <si>
    <t>AER0897</t>
  </si>
  <si>
    <t>AER1953</t>
  </si>
  <si>
    <t>AHS0160A</t>
  </si>
  <si>
    <t>AHS0160B</t>
  </si>
  <si>
    <t>AHS0160C</t>
  </si>
  <si>
    <t>AHS0160D</t>
  </si>
  <si>
    <t>AHS0160E</t>
  </si>
  <si>
    <t>AHS0160N</t>
  </si>
  <si>
    <t>AHS0161A</t>
  </si>
  <si>
    <t>AHS0161B</t>
  </si>
  <si>
    <t>AHS0161C</t>
  </si>
  <si>
    <t>AHS0161D</t>
  </si>
  <si>
    <t>AHS0161E</t>
  </si>
  <si>
    <t>AHS0161N</t>
  </si>
  <si>
    <t>AHS0162A</t>
  </si>
  <si>
    <t>AHS0162B</t>
  </si>
  <si>
    <t>AHS0162C</t>
  </si>
  <si>
    <t>AHS0162D</t>
  </si>
  <si>
    <t>AHS0162E</t>
  </si>
  <si>
    <t>AHS0162N</t>
  </si>
  <si>
    <t>AHS0163A</t>
  </si>
  <si>
    <t>AHS0163B</t>
  </si>
  <si>
    <t>AHS0163C</t>
  </si>
  <si>
    <t>AHS0163D</t>
  </si>
  <si>
    <t>AHS0163E</t>
  </si>
  <si>
    <t>AHS0163N</t>
  </si>
  <si>
    <t>AHS0164A</t>
  </si>
  <si>
    <t>AHS0164B</t>
  </si>
  <si>
    <t>AHS0164C</t>
  </si>
  <si>
    <t>AHS0164D</t>
  </si>
  <si>
    <t>AHS0164E</t>
  </si>
  <si>
    <t>AHS0164N</t>
  </si>
  <si>
    <t>AHS0165A</t>
  </si>
  <si>
    <t>AHS0165B</t>
  </si>
  <si>
    <t>AHS0165C</t>
  </si>
  <si>
    <t>AHS0165D</t>
  </si>
  <si>
    <t>AHS0165E</t>
  </si>
  <si>
    <t>AHS0165N</t>
  </si>
  <si>
    <t>AHS0166A</t>
  </si>
  <si>
    <t>AHS0166B</t>
  </si>
  <si>
    <t>AHS0166C</t>
  </si>
  <si>
    <t>AHS0166D</t>
  </si>
  <si>
    <t>AHS0166E</t>
  </si>
  <si>
    <t>AHS0166N</t>
  </si>
  <si>
    <t>AHS0167A</t>
  </si>
  <si>
    <t>AHS0167B</t>
  </si>
  <si>
    <t>AHS0167C</t>
  </si>
  <si>
    <t>AHS0167D</t>
  </si>
  <si>
    <t>AHS0167E</t>
  </si>
  <si>
    <t>AHS0167N</t>
  </si>
  <si>
    <t>AHS0260A</t>
  </si>
  <si>
    <t>AHS0260B</t>
  </si>
  <si>
    <t>AHS0260C</t>
  </si>
  <si>
    <t>AHS0260D</t>
  </si>
  <si>
    <t>AHS0260E</t>
  </si>
  <si>
    <t>AHS0260N</t>
  </si>
  <si>
    <t>AHS0261A</t>
  </si>
  <si>
    <t>AHS0261B</t>
  </si>
  <si>
    <t>AHS0261C</t>
  </si>
  <si>
    <t>AHS0261D</t>
  </si>
  <si>
    <t>AHS0261E</t>
  </si>
  <si>
    <t>AHS0261N</t>
  </si>
  <si>
    <t>AHS0262A</t>
  </si>
  <si>
    <t>AHS0262B</t>
  </si>
  <si>
    <t>AHS0262C</t>
  </si>
  <si>
    <t>AHS0262D</t>
  </si>
  <si>
    <t>AHS0262E</t>
  </si>
  <si>
    <t>AHS0262N</t>
  </si>
  <si>
    <t>AHS0263A</t>
  </si>
  <si>
    <t>AHS0263B</t>
  </si>
  <si>
    <t>AHS0263C</t>
  </si>
  <si>
    <t>AHS0263D</t>
  </si>
  <si>
    <t>AHS0263E</t>
  </si>
  <si>
    <t>AHS0263N</t>
  </si>
  <si>
    <t>AHS0264A</t>
  </si>
  <si>
    <t>AHS0264B</t>
  </si>
  <si>
    <t>AHS0264C</t>
  </si>
  <si>
    <t>AHS0264D</t>
  </si>
  <si>
    <t>AHS0264E</t>
  </si>
  <si>
    <t>AHS0264N</t>
  </si>
  <si>
    <t>AHS0265A</t>
  </si>
  <si>
    <t>AHS0265B</t>
  </si>
  <si>
    <t>AHS0265C</t>
  </si>
  <si>
    <t>AHS0265D</t>
  </si>
  <si>
    <t>AHS0265E</t>
  </si>
  <si>
    <t>AHS0265N</t>
  </si>
  <si>
    <t>AHS0266A</t>
  </si>
  <si>
    <t>AHS0266B</t>
  </si>
  <si>
    <t>AHS0266C</t>
  </si>
  <si>
    <t>AHS0266D</t>
  </si>
  <si>
    <t>AHS0266E</t>
  </si>
  <si>
    <t>AHS0266N</t>
  </si>
  <si>
    <t>AHS0267A</t>
  </si>
  <si>
    <t>AHS0267B</t>
  </si>
  <si>
    <t>AHS0267C</t>
  </si>
  <si>
    <t>AHS0267D</t>
  </si>
  <si>
    <t>AHS0267E</t>
  </si>
  <si>
    <t>AHS0267N</t>
  </si>
  <si>
    <t>AHS0268A</t>
  </si>
  <si>
    <t>AHS0268B</t>
  </si>
  <si>
    <t>AHS0268C</t>
  </si>
  <si>
    <t>AHS0268D</t>
  </si>
  <si>
    <t>AHS0268N</t>
  </si>
  <si>
    <t>AHS0269A</t>
  </si>
  <si>
    <t>AHS0269B</t>
  </si>
  <si>
    <t>AHS0269C</t>
  </si>
  <si>
    <t>AHS0269D</t>
  </si>
  <si>
    <t>AHS0269E</t>
  </si>
  <si>
    <t>AHS0269N</t>
  </si>
  <si>
    <t>AHS0360A</t>
  </si>
  <si>
    <t>AHS0360B</t>
  </si>
  <si>
    <t>AHS0360C</t>
  </si>
  <si>
    <t>AHS0360D</t>
  </si>
  <si>
    <t>AHS0360E</t>
  </si>
  <si>
    <t>AHS0360N</t>
  </si>
  <si>
    <t>AHS0361A</t>
  </si>
  <si>
    <t>AHS0361B</t>
  </si>
  <si>
    <t>AHS0361C</t>
  </si>
  <si>
    <t>AHS0361D</t>
  </si>
  <si>
    <t>AHS0361E</t>
  </si>
  <si>
    <t>AHS0361N</t>
  </si>
  <si>
    <t>AHS0362A</t>
  </si>
  <si>
    <t>AHS0362B</t>
  </si>
  <si>
    <t>AHS0362C</t>
  </si>
  <si>
    <t>AHS0362D</t>
  </si>
  <si>
    <t>AHS0362E</t>
  </si>
  <si>
    <t>AHS0362N</t>
  </si>
  <si>
    <t>AHS0363A</t>
  </si>
  <si>
    <t>AHS0363B</t>
  </si>
  <si>
    <t>AHS0363C</t>
  </si>
  <si>
    <t>AHS0363D</t>
  </si>
  <si>
    <t>AHS0363E</t>
  </si>
  <si>
    <t>AHS0363N</t>
  </si>
  <si>
    <t>AHS0364A</t>
  </si>
  <si>
    <t>AHS0364B</t>
  </si>
  <si>
    <t>AHS0364C</t>
  </si>
  <si>
    <t>AHS0364D</t>
  </si>
  <si>
    <t>AHS0364E</t>
  </si>
  <si>
    <t>AHS0364N</t>
  </si>
  <si>
    <t>AHS0365A</t>
  </si>
  <si>
    <t>AHS0365B</t>
  </si>
  <si>
    <t>AHS0365C</t>
  </si>
  <si>
    <t>AHS0365D</t>
  </si>
  <si>
    <t>AHS0365E</t>
  </si>
  <si>
    <t>AHS0365N</t>
  </si>
  <si>
    <t>AHS0366A</t>
  </si>
  <si>
    <t>AHS0366B</t>
  </si>
  <si>
    <t>AHS0366C</t>
  </si>
  <si>
    <t>AHS0366D</t>
  </si>
  <si>
    <t>AHS0366E</t>
  </si>
  <si>
    <t>AHS0366N</t>
  </si>
  <si>
    <t>AHS0367A</t>
  </si>
  <si>
    <t>AHS0367B</t>
  </si>
  <si>
    <t>AHS0367C</t>
  </si>
  <si>
    <t>AHS0367D</t>
  </si>
  <si>
    <t>AHS0367E</t>
  </si>
  <si>
    <t>AHS0367N</t>
  </si>
  <si>
    <t>AHS0368A</t>
  </si>
  <si>
    <t>AHS0368B</t>
  </si>
  <si>
    <t>AHS0368C</t>
  </si>
  <si>
    <t>AHS0368D</t>
  </si>
  <si>
    <t>AHS0368E</t>
  </si>
  <si>
    <t>AHS0368N</t>
  </si>
  <si>
    <t>AHS0369A</t>
  </si>
  <si>
    <t>AHS0369B</t>
  </si>
  <si>
    <t>AHS0369C</t>
  </si>
  <si>
    <t>AHS0369D</t>
  </si>
  <si>
    <t>AHS0369E</t>
  </si>
  <si>
    <t>AHS0369N</t>
  </si>
  <si>
    <t>AHS0370A</t>
  </si>
  <si>
    <t>AHS0370B</t>
  </si>
  <si>
    <t>AHS0370C</t>
  </si>
  <si>
    <t>AHS0370D</t>
  </si>
  <si>
    <t>AHS0370E</t>
  </si>
  <si>
    <t>AHS0370N</t>
  </si>
  <si>
    <t>AHS0371A</t>
  </si>
  <si>
    <t>AHS0371B</t>
  </si>
  <si>
    <t>AHS0371C</t>
  </si>
  <si>
    <t>AHS0371D</t>
  </si>
  <si>
    <t>AHS0371E</t>
  </si>
  <si>
    <t>AHS0371N</t>
  </si>
  <si>
    <t>AHS0372A</t>
  </si>
  <si>
    <t>AHS0372B</t>
  </si>
  <si>
    <t>AHS0372C</t>
  </si>
  <si>
    <t>AHS0372D</t>
  </si>
  <si>
    <t>AHS0372E</t>
  </si>
  <si>
    <t>AHS0372N</t>
  </si>
  <si>
    <t>AHS0373A</t>
  </si>
  <si>
    <t>AHS0373B</t>
  </si>
  <si>
    <t>AHS0373C</t>
  </si>
  <si>
    <t>AHS0373D</t>
  </si>
  <si>
    <t>AHS0373E</t>
  </si>
  <si>
    <t>AHS0373N</t>
  </si>
  <si>
    <t>AHS0374A</t>
  </si>
  <si>
    <t>AHS0374B</t>
  </si>
  <si>
    <t>AHS0374C</t>
  </si>
  <si>
    <t>AHS0374D</t>
  </si>
  <si>
    <t>AHS0374E</t>
  </si>
  <si>
    <t>AHS0374N</t>
  </si>
  <si>
    <t>AHS0375A</t>
  </si>
  <si>
    <t>AHS0375B</t>
  </si>
  <si>
    <t>AHS0375C</t>
  </si>
  <si>
    <t>AHS0375D</t>
  </si>
  <si>
    <t>AHS0375E</t>
  </si>
  <si>
    <t>AHS0375N</t>
  </si>
  <si>
    <t>AHS0376A</t>
  </si>
  <si>
    <t>AHS0376B</t>
  </si>
  <si>
    <t>AHS0376C</t>
  </si>
  <si>
    <t>AHS0376D</t>
  </si>
  <si>
    <t>AHS0376E</t>
  </si>
  <si>
    <t>AHS0376N</t>
  </si>
  <si>
    <t>AHS0377A</t>
  </si>
  <si>
    <t>AHS0377B</t>
  </si>
  <si>
    <t>AHS0377C</t>
  </si>
  <si>
    <t>AHS0377D</t>
  </si>
  <si>
    <t>AHS0377E</t>
  </si>
  <si>
    <t>AHS0377N</t>
  </si>
  <si>
    <t>AHS0378A</t>
  </si>
  <si>
    <t>AHS0378B</t>
  </si>
  <si>
    <t>AHS0378C</t>
  </si>
  <si>
    <t>AHS0378D</t>
  </si>
  <si>
    <t>AHS0378E</t>
  </si>
  <si>
    <t>AHS0379A</t>
  </si>
  <si>
    <t>AHS0379B</t>
  </si>
  <si>
    <t>AHS0379C</t>
  </si>
  <si>
    <t>AHS0379D</t>
  </si>
  <si>
    <t>AHS0379E</t>
  </si>
  <si>
    <t>AHS0379N</t>
  </si>
  <si>
    <t>AHS0460A</t>
  </si>
  <si>
    <t>AHS0460B</t>
  </si>
  <si>
    <t>AHS0460C</t>
  </si>
  <si>
    <t>AHS0460D</t>
  </si>
  <si>
    <t>AHS0460E</t>
  </si>
  <si>
    <t>AHS0460N</t>
  </si>
  <si>
    <t>AHS0461A</t>
  </si>
  <si>
    <t>AHS0461B</t>
  </si>
  <si>
    <t>AHS0461C</t>
  </si>
  <si>
    <t>AHS0461D</t>
  </si>
  <si>
    <t>AHS0461E</t>
  </si>
  <si>
    <t>AHS0461N</t>
  </si>
  <si>
    <t>AHS0462A</t>
  </si>
  <si>
    <t>AHS0462B</t>
  </si>
  <si>
    <t>AHS0462C</t>
  </si>
  <si>
    <t>AHS0462D</t>
  </si>
  <si>
    <t>AHS0462E</t>
  </si>
  <si>
    <t>AHS0462N</t>
  </si>
  <si>
    <t>AHS0463A</t>
  </si>
  <si>
    <t>AHS0463B</t>
  </si>
  <si>
    <t>AHS0463C</t>
  </si>
  <si>
    <t>AHS0463D</t>
  </si>
  <si>
    <t>AHS0463E</t>
  </si>
  <si>
    <t>AHS0463N</t>
  </si>
  <si>
    <t>AHS0464A</t>
  </si>
  <si>
    <t>AHS0464B</t>
  </si>
  <si>
    <t>AHS0464C</t>
  </si>
  <si>
    <t>AHS0464D</t>
  </si>
  <si>
    <t>AHS0464E</t>
  </si>
  <si>
    <t>AHS0465A</t>
  </si>
  <si>
    <t>AHS0465B</t>
  </si>
  <si>
    <t>AHS0465C</t>
  </si>
  <si>
    <t>AHS0465D</t>
  </si>
  <si>
    <t>AHS0465E</t>
  </si>
  <si>
    <t>AHS0466A</t>
  </si>
  <si>
    <t>AHS0466B</t>
  </si>
  <si>
    <t>AHS0466C</t>
  </si>
  <si>
    <t>AHS0466D</t>
  </si>
  <si>
    <t>AHS0466E</t>
  </si>
  <si>
    <t>AHS0467A</t>
  </si>
  <si>
    <t>AHS0467B</t>
  </si>
  <si>
    <t>AHS0467C</t>
  </si>
  <si>
    <t>AHS0467D</t>
  </si>
  <si>
    <t>AHS0467E</t>
  </si>
  <si>
    <t>AHS0468A</t>
  </si>
  <si>
    <t>AHS0468B</t>
  </si>
  <si>
    <t>AHS0468C</t>
  </si>
  <si>
    <t>AHS0468D</t>
  </si>
  <si>
    <t>AHS0468E</t>
  </si>
  <si>
    <t>AHS0468N</t>
  </si>
  <si>
    <t>AHS0469A</t>
  </si>
  <si>
    <t>AHS0469B</t>
  </si>
  <si>
    <t>AHS0469C</t>
  </si>
  <si>
    <t>AHS0469D</t>
  </si>
  <si>
    <t>AHS0469E</t>
  </si>
  <si>
    <t>AHS0469N</t>
  </si>
  <si>
    <t>AHS0506Y</t>
  </si>
  <si>
    <t>AHS0560A</t>
  </si>
  <si>
    <t>AHS0560B</t>
  </si>
  <si>
    <t>AHS0560C</t>
  </si>
  <si>
    <t>AHS0560D</t>
  </si>
  <si>
    <t>AHS0560E</t>
  </si>
  <si>
    <t>AHS0561A</t>
  </si>
  <si>
    <t>AHS0561B</t>
  </si>
  <si>
    <t>AHS0561C</t>
  </si>
  <si>
    <t>AHS0561D</t>
  </si>
  <si>
    <t>AHS0561E</t>
  </si>
  <si>
    <t>AHS0561N</t>
  </si>
  <si>
    <t>AHS0562A</t>
  </si>
  <si>
    <t>AHS0562B</t>
  </si>
  <si>
    <t>AHS0562C</t>
  </si>
  <si>
    <t>AHS0562D</t>
  </si>
  <si>
    <t>AHS0562E</t>
  </si>
  <si>
    <t>AHS0562N</t>
  </si>
  <si>
    <t>AHS0563A</t>
  </si>
  <si>
    <t>AHS0563B</t>
  </si>
  <si>
    <t>AHS0563C</t>
  </si>
  <si>
    <t>AHS0563D</t>
  </si>
  <si>
    <t>AHS0563E</t>
  </si>
  <si>
    <t>AHS0563N</t>
  </si>
  <si>
    <t>AHS0564A</t>
  </si>
  <si>
    <t>AHS0564B</t>
  </si>
  <si>
    <t>AHS0564C</t>
  </si>
  <si>
    <t>AHS0564D</t>
  </si>
  <si>
    <t>AHS0564E</t>
  </si>
  <si>
    <t>AHS0564N</t>
  </si>
  <si>
    <t>AHS0565A</t>
  </si>
  <si>
    <t>AHS0565B</t>
  </si>
  <si>
    <t>AHS0565C</t>
  </si>
  <si>
    <t>AHS0565D</t>
  </si>
  <si>
    <t>AHS0565E</t>
  </si>
  <si>
    <t>AHS0565N</t>
  </si>
  <si>
    <t>AHS0566A</t>
  </si>
  <si>
    <t>AHS0566B</t>
  </si>
  <si>
    <t>AHS0566C</t>
  </si>
  <si>
    <t>AHS0566D</t>
  </si>
  <si>
    <t>AHS0566E</t>
  </si>
  <si>
    <t>AHS0566N</t>
  </si>
  <si>
    <t>AHS0567A</t>
  </si>
  <si>
    <t>AHS0567B</t>
  </si>
  <si>
    <t>AHS0567C</t>
  </si>
  <si>
    <t>AHS0567D</t>
  </si>
  <si>
    <t>AHS0567E</t>
  </si>
  <si>
    <t>AHS0567N</t>
  </si>
  <si>
    <t>AHS0568A</t>
  </si>
  <si>
    <t>AHS0568B</t>
  </si>
  <si>
    <t>AHS0568C</t>
  </si>
  <si>
    <t>AHS0568D</t>
  </si>
  <si>
    <t>AHS0568E</t>
  </si>
  <si>
    <t>AHS0568N</t>
  </si>
  <si>
    <t>AHS0716</t>
  </si>
  <si>
    <t>AHS0732</t>
  </si>
  <si>
    <t>AHS0733</t>
  </si>
  <si>
    <t>AHS0972</t>
  </si>
  <si>
    <t>AHS0976</t>
  </si>
  <si>
    <t>AIC0980</t>
  </si>
  <si>
    <t>AIC0981</t>
  </si>
  <si>
    <t>AIC0982</t>
  </si>
  <si>
    <t>AMT0125C</t>
  </si>
  <si>
    <t>AMT0126C</t>
  </si>
  <si>
    <t>AMT0133C</t>
  </si>
  <si>
    <t>AMT0701</t>
  </si>
  <si>
    <t>AMT0702</t>
  </si>
  <si>
    <t>AMT0703</t>
  </si>
  <si>
    <t>AMT0704</t>
  </si>
  <si>
    <t>AMT0712</t>
  </si>
  <si>
    <t>AMT0713</t>
  </si>
  <si>
    <t>AMT0714</t>
  </si>
  <si>
    <t>AMT0717</t>
  </si>
  <si>
    <t>AMT0821</t>
  </si>
  <si>
    <t>AMT0822</t>
  </si>
  <si>
    <t>AMT0823</t>
  </si>
  <si>
    <t>AMT0824</t>
  </si>
  <si>
    <t>AMT0940</t>
  </si>
  <si>
    <t>ARH1000</t>
  </si>
  <si>
    <t>ARR0005C</t>
  </si>
  <si>
    <t>ARR0006C</t>
  </si>
  <si>
    <t>ARR0020</t>
  </si>
  <si>
    <t>ARR0021</t>
  </si>
  <si>
    <t>ARR0100</t>
  </si>
  <si>
    <t>ARR0111</t>
  </si>
  <si>
    <t>ARR0180</t>
  </si>
  <si>
    <t>ARR0210L</t>
  </si>
  <si>
    <t>ARR0213L</t>
  </si>
  <si>
    <t>ARR0271</t>
  </si>
  <si>
    <t>ARR0273</t>
  </si>
  <si>
    <t>ARR0290</t>
  </si>
  <si>
    <t>ARR0291</t>
  </si>
  <si>
    <t>ARR0292</t>
  </si>
  <si>
    <t>ARR0310C</t>
  </si>
  <si>
    <t>ARR0311C</t>
  </si>
  <si>
    <t>ARR0351</t>
  </si>
  <si>
    <t>ARR0374</t>
  </si>
  <si>
    <t>ARR0411</t>
  </si>
  <si>
    <t>ARR0412</t>
  </si>
  <si>
    <t>ARR0414C</t>
  </si>
  <si>
    <t>ARR0610</t>
  </si>
  <si>
    <t>ARR0940</t>
  </si>
  <si>
    <t>ARR0941</t>
  </si>
  <si>
    <t>ARR0949</t>
  </si>
  <si>
    <t>ART1203C</t>
  </si>
  <si>
    <t>ASC2110</t>
  </si>
  <si>
    <t>ASE0017A</t>
  </si>
  <si>
    <t>ASE0017U</t>
  </si>
  <si>
    <t>ASE0025A</t>
  </si>
  <si>
    <t>ASE0025U</t>
  </si>
  <si>
    <t>ASE0026A</t>
  </si>
  <si>
    <t>ASE0026U</t>
  </si>
  <si>
    <t>ASE0027A</t>
  </si>
  <si>
    <t>ASE0027U</t>
  </si>
  <si>
    <t>ASE0035A</t>
  </si>
  <si>
    <t>ASE0035U</t>
  </si>
  <si>
    <t>ASE0036A</t>
  </si>
  <si>
    <t>ASE0036U</t>
  </si>
  <si>
    <t>ASE0037A</t>
  </si>
  <si>
    <t>ASE0037U</t>
  </si>
  <si>
    <t>ASE0040M</t>
  </si>
  <si>
    <t>ASE0050H</t>
  </si>
  <si>
    <t>ASE0050J</t>
  </si>
  <si>
    <t>ASE0050L</t>
  </si>
  <si>
    <t>ASE0050O</t>
  </si>
  <si>
    <t>ASE0050Z</t>
  </si>
  <si>
    <t>ASE0062G</t>
  </si>
  <si>
    <t>ASE0065A</t>
  </si>
  <si>
    <t>ASE0065G</t>
  </si>
  <si>
    <t>ASE0066G</t>
  </si>
  <si>
    <t>ASE0075A</t>
  </si>
  <si>
    <t>ASE0075B</t>
  </si>
  <si>
    <t>ASE0075C</t>
  </si>
  <si>
    <t>ASE0075D</t>
  </si>
  <si>
    <t>ASE0075E</t>
  </si>
  <si>
    <t>ASE0075N</t>
  </si>
  <si>
    <t>ASE0076A</t>
  </si>
  <si>
    <t>ASE0076B</t>
  </si>
  <si>
    <t>ASE0076C</t>
  </si>
  <si>
    <t>ASE0076D</t>
  </si>
  <si>
    <t>ASE0076E</t>
  </si>
  <si>
    <t>ASE0076N</t>
  </si>
  <si>
    <t>ASE0077A</t>
  </si>
  <si>
    <t>ASE0077B</t>
  </si>
  <si>
    <t>ASE0077C</t>
  </si>
  <si>
    <t>ASE0077D</t>
  </si>
  <si>
    <t>ASE0077E</t>
  </si>
  <si>
    <t>ASE0077N</t>
  </si>
  <si>
    <t>ASE0078A</t>
  </si>
  <si>
    <t>ASE0078B</t>
  </si>
  <si>
    <t>ASE0078C</t>
  </si>
  <si>
    <t>ASE0078D</t>
  </si>
  <si>
    <t>ASE0078E</t>
  </si>
  <si>
    <t>ASE0078N</t>
  </si>
  <si>
    <t>ASE0079A</t>
  </si>
  <si>
    <t>ASE0079B</t>
  </si>
  <si>
    <t>ASE0079C</t>
  </si>
  <si>
    <t>ASE0079D</t>
  </si>
  <si>
    <t>ASE0079E</t>
  </si>
  <si>
    <t>ASE0079N</t>
  </si>
  <si>
    <t>ATF1101</t>
  </si>
  <si>
    <t>ATF2211</t>
  </si>
  <si>
    <t>ATF2530</t>
  </si>
  <si>
    <t>ATF2620C</t>
  </si>
  <si>
    <t>ATT2891</t>
  </si>
  <si>
    <t>BCA0271</t>
  </si>
  <si>
    <t>BCA0272</t>
  </si>
  <si>
    <t>BCA0273</t>
  </si>
  <si>
    <t>BCA0350</t>
  </si>
  <si>
    <t>BCA0351</t>
  </si>
  <si>
    <t>BCA0352</t>
  </si>
  <si>
    <t>BCA0353</t>
  </si>
  <si>
    <t>BCA0450</t>
  </si>
  <si>
    <t>BCA0451</t>
  </si>
  <si>
    <t>BCA0452</t>
  </si>
  <si>
    <t>BCA0453</t>
  </si>
  <si>
    <t>BCA0941</t>
  </si>
  <si>
    <t>BCA0942</t>
  </si>
  <si>
    <t>BCA0943</t>
  </si>
  <si>
    <t>BCA0944</t>
  </si>
  <si>
    <t>BCA0945</t>
  </si>
  <si>
    <t>BCA0946</t>
  </si>
  <si>
    <t>BCT1608</t>
  </si>
  <si>
    <t>BCT1609</t>
  </si>
  <si>
    <t>BCT1610</t>
  </si>
  <si>
    <t>BCT1631</t>
  </si>
  <si>
    <t>BCT1632</t>
  </si>
  <si>
    <t>BCT1636</t>
  </si>
  <si>
    <t>BCT1637</t>
  </si>
  <si>
    <t>BCT1881</t>
  </si>
  <si>
    <t>BCT1940</t>
  </si>
  <si>
    <t>BCT1941</t>
  </si>
  <si>
    <t>BCV0020</t>
  </si>
  <si>
    <t>BCV0103</t>
  </si>
  <si>
    <t>BCV0110</t>
  </si>
  <si>
    <t>BCV0139</t>
  </si>
  <si>
    <t>BCV0146</t>
  </si>
  <si>
    <t>BCV0147</t>
  </si>
  <si>
    <t>BCV0170</t>
  </si>
  <si>
    <t>BCV0173</t>
  </si>
  <si>
    <t>BCV0520</t>
  </si>
  <si>
    <t>BCV0600</t>
  </si>
  <si>
    <t>BCV0601</t>
  </si>
  <si>
    <t>BCV0610</t>
  </si>
  <si>
    <t>BCV0641</t>
  </si>
  <si>
    <t>BCV0642</t>
  </si>
  <si>
    <t>BCV0660</t>
  </si>
  <si>
    <t>BCV0661</t>
  </si>
  <si>
    <t>BCV0662</t>
  </si>
  <si>
    <t>BED0760</t>
  </si>
  <si>
    <t>BSC2934C</t>
  </si>
  <si>
    <t>CAP1120C</t>
  </si>
  <si>
    <t>CAP2741C</t>
  </si>
  <si>
    <t>CCE0573</t>
  </si>
  <si>
    <t>CCE0574</t>
  </si>
  <si>
    <t>CCE0596</t>
  </si>
  <si>
    <t>CCJ2932</t>
  </si>
  <si>
    <t>CET1114C</t>
  </si>
  <si>
    <t>CET2123</t>
  </si>
  <si>
    <t>CIS2322</t>
  </si>
  <si>
    <t>CIS2531</t>
  </si>
  <si>
    <t>CJK0001</t>
  </si>
  <si>
    <t>CJK0007</t>
  </si>
  <si>
    <t>CJK0008</t>
  </si>
  <si>
    <t>CJK0011</t>
  </si>
  <si>
    <t>CJK0012</t>
  </si>
  <si>
    <t>CJK0013</t>
  </si>
  <si>
    <t>CJK0014</t>
  </si>
  <si>
    <t>CJK0017</t>
  </si>
  <si>
    <t>CJK0020</t>
  </si>
  <si>
    <t>CJK0031</t>
  </si>
  <si>
    <t>CJK0040</t>
  </si>
  <si>
    <t>CJK0051</t>
  </si>
  <si>
    <t>CJK0061</t>
  </si>
  <si>
    <t>CJK0062</t>
  </si>
  <si>
    <t>CJK0064</t>
  </si>
  <si>
    <t>CJK0065</t>
  </si>
  <si>
    <t>CJK0071</t>
  </si>
  <si>
    <t>CJK0076</t>
  </si>
  <si>
    <t>CJK0077</t>
  </si>
  <si>
    <t>CJK0078</t>
  </si>
  <si>
    <t>CJK0082</t>
  </si>
  <si>
    <t>CJK0083</t>
  </si>
  <si>
    <t>CJK0084</t>
  </si>
  <si>
    <t>CJK0086</t>
  </si>
  <si>
    <t>CJK0087</t>
  </si>
  <si>
    <t>CJK0088</t>
  </si>
  <si>
    <t>CJK0092</t>
  </si>
  <si>
    <t>CJK0096</t>
  </si>
  <si>
    <t>CJK0290</t>
  </si>
  <si>
    <t>CJK0291</t>
  </si>
  <si>
    <t>CJK0292</t>
  </si>
  <si>
    <t>CJK0293</t>
  </si>
  <si>
    <t>CJK0294</t>
  </si>
  <si>
    <t>CJK0295</t>
  </si>
  <si>
    <t>CJK0296</t>
  </si>
  <si>
    <t>CJK0297</t>
  </si>
  <si>
    <t>CJK0300</t>
  </si>
  <si>
    <t>CJK0305</t>
  </si>
  <si>
    <t>CJK0310</t>
  </si>
  <si>
    <t>CJK0315</t>
  </si>
  <si>
    <t>CJK0320</t>
  </si>
  <si>
    <t>CJK0325</t>
  </si>
  <si>
    <t>CJK0330</t>
  </si>
  <si>
    <t>CJK0335</t>
  </si>
  <si>
    <t>CJK0340</t>
  </si>
  <si>
    <t>CJK0392</t>
  </si>
  <si>
    <t>CJK0393</t>
  </si>
  <si>
    <t>CJK0422</t>
  </si>
  <si>
    <t>CNT2401</t>
  </si>
  <si>
    <t>COM4947</t>
  </si>
  <si>
    <t>COP2449C</t>
  </si>
  <si>
    <t>COS0001</t>
  </si>
  <si>
    <t>COS0001L</t>
  </si>
  <si>
    <t>COS0007</t>
  </si>
  <si>
    <t>COS0007L</t>
  </si>
  <si>
    <t>COS0008</t>
  </si>
  <si>
    <t>COS0008L</t>
  </si>
  <si>
    <t>COS0930</t>
  </si>
  <si>
    <t>COS0931</t>
  </si>
  <si>
    <t>CSP0100</t>
  </si>
  <si>
    <t>CSP0290</t>
  </si>
  <si>
    <t>CSP0301</t>
  </si>
  <si>
    <t>CTS1120C</t>
  </si>
  <si>
    <t>CTS2111</t>
  </si>
  <si>
    <t>CTS2317</t>
  </si>
  <si>
    <t>CTS2325</t>
  </si>
  <si>
    <t>CTS2329</t>
  </si>
  <si>
    <t>CTS2332</t>
  </si>
  <si>
    <t>CTS2373</t>
  </si>
  <si>
    <t>CTS2437C</t>
  </si>
  <si>
    <t>CTS2658</t>
  </si>
  <si>
    <t>CTS2660</t>
  </si>
  <si>
    <t>CTS2664</t>
  </si>
  <si>
    <t>DEA0020</t>
  </si>
  <si>
    <t>DEA0020L</t>
  </si>
  <si>
    <t>DEA0029</t>
  </si>
  <si>
    <t>DEA0130</t>
  </si>
  <si>
    <t>DEA0311</t>
  </si>
  <si>
    <t>DEA0725</t>
  </si>
  <si>
    <t>DEA0834</t>
  </si>
  <si>
    <t>DEA0834L</t>
  </si>
  <si>
    <t>DEA0850</t>
  </si>
  <si>
    <t>DEA0851</t>
  </si>
  <si>
    <t>DEA0936</t>
  </si>
  <si>
    <t>DES0021</t>
  </si>
  <si>
    <t>DES0053</t>
  </si>
  <si>
    <t>DES0103</t>
  </si>
  <si>
    <t>DES0103L</t>
  </si>
  <si>
    <t>DES0205</t>
  </si>
  <si>
    <t>DES0205L</t>
  </si>
  <si>
    <t>DES0206</t>
  </si>
  <si>
    <t>DES0206L</t>
  </si>
  <si>
    <t>DES0501</t>
  </si>
  <si>
    <t>DIG2303</t>
  </si>
  <si>
    <t>DIM0004</t>
  </si>
  <si>
    <t>DIM0005</t>
  </si>
  <si>
    <t>DIM0101</t>
  </si>
  <si>
    <t>DIM0102</t>
  </si>
  <si>
    <t>DIM0103</t>
  </si>
  <si>
    <t>DIM0104</t>
  </si>
  <si>
    <t>DIM0105</t>
  </si>
  <si>
    <t>DIM0106</t>
  </si>
  <si>
    <t>DIM0107</t>
  </si>
  <si>
    <t>DIM0108</t>
  </si>
  <si>
    <t>DIM0109</t>
  </si>
  <si>
    <t>DIM0111</t>
  </si>
  <si>
    <t>DIM0111L</t>
  </si>
  <si>
    <t>DIM0220</t>
  </si>
  <si>
    <t>DIM0301</t>
  </si>
  <si>
    <t>DIM0500</t>
  </si>
  <si>
    <t>DIM0610</t>
  </si>
  <si>
    <t>DIM0801</t>
  </si>
  <si>
    <t>DIM0802L</t>
  </si>
  <si>
    <t>DIM0803L</t>
  </si>
  <si>
    <t>DIM0842</t>
  </si>
  <si>
    <t>DIM0940</t>
  </si>
  <si>
    <t>DIM0941</t>
  </si>
  <si>
    <t>DIM0942</t>
  </si>
  <si>
    <t>DIM0943</t>
  </si>
  <si>
    <t>EDG4330</t>
  </si>
  <si>
    <t>EDG4930</t>
  </si>
  <si>
    <t>EET1037C</t>
  </si>
  <si>
    <t>EET1144C</t>
  </si>
  <si>
    <t>EET2147</t>
  </si>
  <si>
    <t>EGS2311</t>
  </si>
  <si>
    <t>ELL0101</t>
  </si>
  <si>
    <t>ELL0102</t>
  </si>
  <si>
    <t>ELL0103</t>
  </si>
  <si>
    <t>ELL0115</t>
  </si>
  <si>
    <t>ELL0117</t>
  </si>
  <si>
    <t>ELL0201</t>
  </si>
  <si>
    <t>ELL0202</t>
  </si>
  <si>
    <t>ELL0215</t>
  </si>
  <si>
    <t>ELL0217</t>
  </si>
  <si>
    <t>ELL0301</t>
  </si>
  <si>
    <t>ELL0302</t>
  </si>
  <si>
    <t>ELL0315</t>
  </si>
  <si>
    <t>ELL0317</t>
  </si>
  <si>
    <t>ELL0401</t>
  </si>
  <si>
    <t>ELL0402</t>
  </si>
  <si>
    <t>ELL0415</t>
  </si>
  <si>
    <t>ELL0417</t>
  </si>
  <si>
    <t>ELL0501</t>
  </si>
  <si>
    <t>ELL0502</t>
  </si>
  <si>
    <t>ELL0515</t>
  </si>
  <si>
    <t>ELL0516</t>
  </si>
  <si>
    <t>ELL0517</t>
  </si>
  <si>
    <t>ELL0531</t>
  </si>
  <si>
    <t>ELL0532</t>
  </si>
  <si>
    <t>ELL0537</t>
  </si>
  <si>
    <t>ELL0601</t>
  </si>
  <si>
    <t>ELL0602</t>
  </si>
  <si>
    <t>ELL0615</t>
  </si>
  <si>
    <t>ELL0616</t>
  </si>
  <si>
    <t>ELL0617</t>
  </si>
  <si>
    <t>ELL0625</t>
  </si>
  <si>
    <t>ELL0626</t>
  </si>
  <si>
    <t>ELL0627</t>
  </si>
  <si>
    <t>ELL0631</t>
  </si>
  <si>
    <t>ELL0632</t>
  </si>
  <si>
    <t>ELL0637</t>
  </si>
  <si>
    <t>ELL0701</t>
  </si>
  <si>
    <t>ELL0702</t>
  </si>
  <si>
    <t>ELL0801</t>
  </si>
  <si>
    <t>ELL0802</t>
  </si>
  <si>
    <t>ELL0815</t>
  </si>
  <si>
    <t>ELL0816</t>
  </si>
  <si>
    <t>ELL0817</t>
  </si>
  <si>
    <t>ELL0825</t>
  </si>
  <si>
    <t>ELL0826</t>
  </si>
  <si>
    <t>ELL0827</t>
  </si>
  <si>
    <t>EMS1401</t>
  </si>
  <si>
    <t>ENC0025</t>
  </si>
  <si>
    <t>ENG1100</t>
  </si>
  <si>
    <t>ENT4014</t>
  </si>
  <si>
    <t>ENT4115</t>
  </si>
  <si>
    <t>EPI0945</t>
  </si>
  <si>
    <t>ETM2315C</t>
  </si>
  <si>
    <t>ETS1511C</t>
  </si>
  <si>
    <t>ETS1700C</t>
  </si>
  <si>
    <t>ETS2436C</t>
  </si>
  <si>
    <t>ETS2438C</t>
  </si>
  <si>
    <t>EVR1635</t>
  </si>
  <si>
    <t>FFP0010</t>
  </si>
  <si>
    <t>FFP0020</t>
  </si>
  <si>
    <t>FSE1150</t>
  </si>
  <si>
    <t>FSE2947</t>
  </si>
  <si>
    <t>GEX0162A</t>
  </si>
  <si>
    <t>GEX0162B</t>
  </si>
  <si>
    <t>GEX0162C</t>
  </si>
  <si>
    <t>GEX0162D</t>
  </si>
  <si>
    <t>GEX0162E</t>
  </si>
  <si>
    <t>GEX0162N</t>
  </si>
  <si>
    <t>GEX0163A</t>
  </si>
  <si>
    <t>GEX0163B</t>
  </si>
  <si>
    <t>GEX0163C</t>
  </si>
  <si>
    <t>GEX0163D</t>
  </si>
  <si>
    <t>GEX0163E</t>
  </si>
  <si>
    <t>GEX0163N</t>
  </si>
  <si>
    <t>GEX0164A</t>
  </si>
  <si>
    <t>GEX0164B</t>
  </si>
  <si>
    <t>GEX0164C</t>
  </si>
  <si>
    <t>GEX0164D</t>
  </si>
  <si>
    <t>GEX0164E</t>
  </si>
  <si>
    <t>GEX0164N</t>
  </si>
  <si>
    <t>GEX0166A</t>
  </si>
  <si>
    <t>GEX0166B</t>
  </si>
  <si>
    <t>GEX0166C</t>
  </si>
  <si>
    <t>GEX0166E</t>
  </si>
  <si>
    <t>GEX0166N</t>
  </si>
  <si>
    <t>GEX0170A</t>
  </si>
  <si>
    <t>GEX0170B</t>
  </si>
  <si>
    <t>GEX0170C</t>
  </si>
  <si>
    <t>GEX0170D</t>
  </si>
  <si>
    <t>GEX0170E</t>
  </si>
  <si>
    <t>GEX0170N</t>
  </si>
  <si>
    <t>HCP0121</t>
  </si>
  <si>
    <t>HCP0121L</t>
  </si>
  <si>
    <t>HEV0101</t>
  </si>
  <si>
    <t>HEV0108</t>
  </si>
  <si>
    <t>HEV0111</t>
  </si>
  <si>
    <t>HEV0114</t>
  </si>
  <si>
    <t>HEV0116</t>
  </si>
  <si>
    <t>HEV0118</t>
  </si>
  <si>
    <t>HEV0132</t>
  </si>
  <si>
    <t>HEV0135</t>
  </si>
  <si>
    <t>HEV0164</t>
  </si>
  <si>
    <t>HEV0172</t>
  </si>
  <si>
    <t>HEV0174</t>
  </si>
  <si>
    <t>HEV0196</t>
  </si>
  <si>
    <t>HIM1436</t>
  </si>
  <si>
    <t>HIM2211</t>
  </si>
  <si>
    <t>HIM2621</t>
  </si>
  <si>
    <t>HIM2820</t>
  </si>
  <si>
    <t>HSC0003</t>
  </si>
  <si>
    <t>HSC2733</t>
  </si>
  <si>
    <t>HSC2734</t>
  </si>
  <si>
    <t>HSC2739</t>
  </si>
  <si>
    <t>HSC2940</t>
  </si>
  <si>
    <t>HSC2941</t>
  </si>
  <si>
    <t>HUS3539</t>
  </si>
  <si>
    <t>HUS4951</t>
  </si>
  <si>
    <t>IDS2949</t>
  </si>
  <si>
    <t>ISM4117C</t>
  </si>
  <si>
    <t>MAN3361</t>
  </si>
  <si>
    <t>MAN4783</t>
  </si>
  <si>
    <t>MEA0002</t>
  </si>
  <si>
    <t>MEA0500</t>
  </si>
  <si>
    <t>MEA0501</t>
  </si>
  <si>
    <t>MEA0506</t>
  </si>
  <si>
    <t>MEA0521</t>
  </si>
  <si>
    <t>MEA0530</t>
  </si>
  <si>
    <t>MEA0543</t>
  </si>
  <si>
    <t>MEA0550</t>
  </si>
  <si>
    <t>MEA0551</t>
  </si>
  <si>
    <t>MEA0552</t>
  </si>
  <si>
    <t>MEA0573</t>
  </si>
  <si>
    <t>MEA0581</t>
  </si>
  <si>
    <t>MEA0942</t>
  </si>
  <si>
    <t>MSS0156</t>
  </si>
  <si>
    <t>MSS0204</t>
  </si>
  <si>
    <t>MSS0209</t>
  </si>
  <si>
    <t>MSS0215</t>
  </si>
  <si>
    <t>MSS0254</t>
  </si>
  <si>
    <t>MSS0315</t>
  </si>
  <si>
    <t>MVBA1011</t>
  </si>
  <si>
    <t>MVBA1012</t>
  </si>
  <si>
    <t>MVBA1013</t>
  </si>
  <si>
    <t>MVBA1014</t>
  </si>
  <si>
    <t>MVBA1015</t>
  </si>
  <si>
    <t>MVBA1311</t>
  </si>
  <si>
    <t>MVBA1312</t>
  </si>
  <si>
    <t>MVBA1313</t>
  </si>
  <si>
    <t>MVBA1314</t>
  </si>
  <si>
    <t>MVBA1315</t>
  </si>
  <si>
    <t>MVBA2321</t>
  </si>
  <si>
    <t>MVBA2322</t>
  </si>
  <si>
    <t>MVBA2323</t>
  </si>
  <si>
    <t>MVBA2324</t>
  </si>
  <si>
    <t>MVBA2325</t>
  </si>
  <si>
    <t>MVBB1012</t>
  </si>
  <si>
    <t>MVBB1013</t>
  </si>
  <si>
    <t>MVBB1014</t>
  </si>
  <si>
    <t>MVBB1015</t>
  </si>
  <si>
    <t>MVBB1311</t>
  </si>
  <si>
    <t>MVBB1312</t>
  </si>
  <si>
    <t>MVBB1313</t>
  </si>
  <si>
    <t>MVBB1314</t>
  </si>
  <si>
    <t>MVBB1315</t>
  </si>
  <si>
    <t>MVBB2321</t>
  </si>
  <si>
    <t>MVBB2322</t>
  </si>
  <si>
    <t>MVBB2323</t>
  </si>
  <si>
    <t>MVBB2324</t>
  </si>
  <si>
    <t>MVBB2325</t>
  </si>
  <si>
    <t>MVKA1011</t>
  </si>
  <si>
    <t>MVKA1211</t>
  </si>
  <si>
    <t>MVKA1311</t>
  </si>
  <si>
    <t>MVKA1411</t>
  </si>
  <si>
    <t>MVKA2221</t>
  </si>
  <si>
    <t>MVKA2321</t>
  </si>
  <si>
    <t>MVKB1211</t>
  </si>
  <si>
    <t>MVKB1311</t>
  </si>
  <si>
    <t>MVKB2221</t>
  </si>
  <si>
    <t>MVKB2321</t>
  </si>
  <si>
    <t>MVOA1010</t>
  </si>
  <si>
    <t>MVPA1011</t>
  </si>
  <si>
    <t>MVPA1211</t>
  </si>
  <si>
    <t>MVPA1311</t>
  </si>
  <si>
    <t>MVPA2221</t>
  </si>
  <si>
    <t>MVPA2321</t>
  </si>
  <si>
    <t>MVPB1011</t>
  </si>
  <si>
    <t>MVPB1311</t>
  </si>
  <si>
    <t>MVPB2221</t>
  </si>
  <si>
    <t>MVPB2321</t>
  </si>
  <si>
    <t>MVSA1013</t>
  </si>
  <si>
    <t>MVSA1014</t>
  </si>
  <si>
    <t>MVSA1016</t>
  </si>
  <si>
    <t>MVSA1214</t>
  </si>
  <si>
    <t>MVSA1314</t>
  </si>
  <si>
    <t>MVSA1316</t>
  </si>
  <si>
    <t>MVSA2324</t>
  </si>
  <si>
    <t>MVSA2326</t>
  </si>
  <si>
    <t>MVSB1014</t>
  </si>
  <si>
    <t>MVSB1016</t>
  </si>
  <si>
    <t>MVSB1214</t>
  </si>
  <si>
    <t>MVSB1314</t>
  </si>
  <si>
    <t>MVSB1316</t>
  </si>
  <si>
    <t>MVSB2324</t>
  </si>
  <si>
    <t>MVSB2326</t>
  </si>
  <si>
    <t>MVVA1211</t>
  </si>
  <si>
    <t>MVVA1311</t>
  </si>
  <si>
    <t>MVVA1411</t>
  </si>
  <si>
    <t>MVVA2321</t>
  </si>
  <si>
    <t>MVVB1211</t>
  </si>
  <si>
    <t>MVVB1311</t>
  </si>
  <si>
    <t>MVVB1411</t>
  </si>
  <si>
    <t>MVVB2321</t>
  </si>
  <si>
    <t>MVWA1011</t>
  </si>
  <si>
    <t>MVWA1013</t>
  </si>
  <si>
    <t>MVWA1015</t>
  </si>
  <si>
    <t>MVWA1212</t>
  </si>
  <si>
    <t>MVWA1311</t>
  </si>
  <si>
    <t>MVWA1312</t>
  </si>
  <si>
    <t>MVWA1313</t>
  </si>
  <si>
    <t>MVWA1314</t>
  </si>
  <si>
    <t>MVWA1315</t>
  </si>
  <si>
    <t>MVWA2321</t>
  </si>
  <si>
    <t>MVWA2323</t>
  </si>
  <si>
    <t>MVWA2325</t>
  </si>
  <si>
    <t>MVWB1011</t>
  </si>
  <si>
    <t>MVWB1013</t>
  </si>
  <si>
    <t>MVWB1015</t>
  </si>
  <si>
    <t>MVWB1212</t>
  </si>
  <si>
    <t>MVWB1311</t>
  </si>
  <si>
    <t>MVWB1312</t>
  </si>
  <si>
    <t>MVWB1313</t>
  </si>
  <si>
    <t>MVWB1314</t>
  </si>
  <si>
    <t>MVWB1315</t>
  </si>
  <si>
    <t>MVWB2321</t>
  </si>
  <si>
    <t>MVWB2323</t>
  </si>
  <si>
    <t>MVWB2325</t>
  </si>
  <si>
    <t>NSC1101</t>
  </si>
  <si>
    <t>NSC1110</t>
  </si>
  <si>
    <t>NSC1140</t>
  </si>
  <si>
    <t>NSC2102</t>
  </si>
  <si>
    <t>NSC2121</t>
  </si>
  <si>
    <t>NSC2122</t>
  </si>
  <si>
    <t>NUR1022C</t>
  </si>
  <si>
    <t>NUR1060C</t>
  </si>
  <si>
    <t>NUR1110</t>
  </si>
  <si>
    <t>NUR1140</t>
  </si>
  <si>
    <t>NUR1210C</t>
  </si>
  <si>
    <t>NUR1521C</t>
  </si>
  <si>
    <t>NUR2310C</t>
  </si>
  <si>
    <t>NUR2421C</t>
  </si>
  <si>
    <t>NUR2710C</t>
  </si>
  <si>
    <t>NUR2811C</t>
  </si>
  <si>
    <t>NUR4286</t>
  </si>
  <si>
    <t>NUR4775</t>
  </si>
  <si>
    <t>NUR4775L</t>
  </si>
  <si>
    <t>NUR4776</t>
  </si>
  <si>
    <t>NUR4776C</t>
  </si>
  <si>
    <t>NUR4776L</t>
  </si>
  <si>
    <t>NUR4827C</t>
  </si>
  <si>
    <t>NUR4895</t>
  </si>
  <si>
    <t>OPT2500</t>
  </si>
  <si>
    <t>OTA0040</t>
  </si>
  <si>
    <t>PHI1603</t>
  </si>
  <si>
    <t>PMT0101</t>
  </si>
  <si>
    <t>PMT0106</t>
  </si>
  <si>
    <t>PMT0108</t>
  </si>
  <si>
    <t>PMT0121</t>
  </si>
  <si>
    <t>PMT0122</t>
  </si>
  <si>
    <t>PMT0124</t>
  </si>
  <si>
    <t>PMT0127</t>
  </si>
  <si>
    <t>PMT0134</t>
  </si>
  <si>
    <t>PMT0135</t>
  </si>
  <si>
    <t>PMT0137C</t>
  </si>
  <si>
    <t>PMT0138C</t>
  </si>
  <si>
    <t>PMT0141</t>
  </si>
  <si>
    <t>PMT0141C</t>
  </si>
  <si>
    <t>PMT0145</t>
  </si>
  <si>
    <t>PMT0147C</t>
  </si>
  <si>
    <t>PMT0151C</t>
  </si>
  <si>
    <t>PMT0164C</t>
  </si>
  <si>
    <t>PMT0166</t>
  </si>
  <si>
    <t>PMT0171</t>
  </si>
  <si>
    <t>PMT0980</t>
  </si>
  <si>
    <t>PMT0981</t>
  </si>
  <si>
    <t>PMT0982</t>
  </si>
  <si>
    <t>PRN0091</t>
  </si>
  <si>
    <t>PRN0091L</t>
  </si>
  <si>
    <t>PRN0092</t>
  </si>
  <si>
    <t>PRN0092L</t>
  </si>
  <si>
    <t>PRN0096</t>
  </si>
  <si>
    <t>PRN0096L</t>
  </si>
  <si>
    <t>PTA0060</t>
  </si>
  <si>
    <t>PTA0061</t>
  </si>
  <si>
    <t>PTA0062</t>
  </si>
  <si>
    <t>PTA0063</t>
  </si>
  <si>
    <t>PTN0084</t>
  </si>
  <si>
    <t>PTN0084L</t>
  </si>
  <si>
    <t>PTN0085</t>
  </si>
  <si>
    <t>PTN0085L</t>
  </si>
  <si>
    <t>PTN0086</t>
  </si>
  <si>
    <t>PTN0086L</t>
  </si>
  <si>
    <t>PUR3000</t>
  </si>
  <si>
    <t>RAT2824</t>
  </si>
  <si>
    <t>REE0047</t>
  </si>
  <si>
    <t>REE0089</t>
  </si>
  <si>
    <t>REE0093</t>
  </si>
  <si>
    <t>RMI0070</t>
  </si>
  <si>
    <t>RMI0071</t>
  </si>
  <si>
    <t>RMI0093</t>
  </si>
  <si>
    <t>RMI0601</t>
  </si>
  <si>
    <t>RMI0603</t>
  </si>
  <si>
    <t>RMI0635</t>
  </si>
  <si>
    <t>RTE44444</t>
  </si>
  <si>
    <t>RTV2242</t>
  </si>
  <si>
    <t>RTV2245</t>
  </si>
  <si>
    <t>RTV3220</t>
  </si>
  <si>
    <t>RTV3223C</t>
  </si>
  <si>
    <t>RTV3303</t>
  </si>
  <si>
    <t>SLS0051</t>
  </si>
  <si>
    <t>SLS0052</t>
  </si>
  <si>
    <t>SLS0460</t>
  </si>
  <si>
    <t>SLS0461</t>
  </si>
  <si>
    <t>SLS0462</t>
  </si>
  <si>
    <t>SSC0480U</t>
  </si>
  <si>
    <t>SSC2015</t>
  </si>
  <si>
    <t>SSC2017</t>
  </si>
  <si>
    <t>SSC2019</t>
  </si>
  <si>
    <t>SSC2020</t>
  </si>
  <si>
    <t>SSC2025</t>
  </si>
  <si>
    <t>SSC2030</t>
  </si>
  <si>
    <t>SSC2031</t>
  </si>
  <si>
    <t>SSC2034</t>
  </si>
  <si>
    <t>SSC2036</t>
  </si>
  <si>
    <t>SSC2052</t>
  </si>
  <si>
    <t>SSC2053</t>
  </si>
  <si>
    <t>SSC2054</t>
  </si>
  <si>
    <t>SSC2055</t>
  </si>
  <si>
    <t>SSC2056</t>
  </si>
  <si>
    <t>SSC2057</t>
  </si>
  <si>
    <t>SSC2058</t>
  </si>
  <si>
    <t>SSC6300Z</t>
  </si>
  <si>
    <t>SSC7048G</t>
  </si>
  <si>
    <t>SSC7082</t>
  </si>
  <si>
    <t>SSC7087E</t>
  </si>
  <si>
    <t>SSC8011</t>
  </si>
  <si>
    <t>SSC8033</t>
  </si>
  <si>
    <t>SSC8042</t>
  </si>
  <si>
    <t>SSC8052</t>
  </si>
  <si>
    <t>SSC8054</t>
  </si>
  <si>
    <t>SSC8056</t>
  </si>
  <si>
    <t>SSC8057</t>
  </si>
  <si>
    <t>SSC8058</t>
  </si>
  <si>
    <t>SSC8059</t>
  </si>
  <si>
    <t>SSC8060</t>
  </si>
  <si>
    <t>SSC8061</t>
  </si>
  <si>
    <t>SSC8062</t>
  </si>
  <si>
    <t>SSC8063</t>
  </si>
  <si>
    <t>SSC8064</t>
  </si>
  <si>
    <t>SSC8066</t>
  </si>
  <si>
    <t>SSC8067</t>
  </si>
  <si>
    <t>SSC8068</t>
  </si>
  <si>
    <t>SSC8069</t>
  </si>
  <si>
    <t>SSC8070</t>
  </si>
  <si>
    <t>SSC8072</t>
  </si>
  <si>
    <t>SSC8073</t>
  </si>
  <si>
    <t>SSC8074</t>
  </si>
  <si>
    <t>SSC8075</t>
  </si>
  <si>
    <t>SSC8076</t>
  </si>
  <si>
    <t>SSC8077</t>
  </si>
  <si>
    <t>SSC8078</t>
  </si>
  <si>
    <t>SSC8079</t>
  </si>
  <si>
    <t>SSC8080</t>
  </si>
  <si>
    <t>SSC8081</t>
  </si>
  <si>
    <t>SSC8083</t>
  </si>
  <si>
    <t>SSC8084</t>
  </si>
  <si>
    <t>SSC8085</t>
  </si>
  <si>
    <t>SSC8086</t>
  </si>
  <si>
    <t>SSC8087</t>
  </si>
  <si>
    <t>SSC8088</t>
  </si>
  <si>
    <t>STS0010</t>
  </si>
  <si>
    <t>STS0010L</t>
  </si>
  <si>
    <t>STS0011</t>
  </si>
  <si>
    <t>STS0011L</t>
  </si>
  <si>
    <t>STS0012</t>
  </si>
  <si>
    <t>STS0012L</t>
  </si>
  <si>
    <t>STS0015</t>
  </si>
  <si>
    <t>STS0015L</t>
  </si>
  <si>
    <t>TRA0076</t>
  </si>
  <si>
    <t>TRA0077</t>
  </si>
  <si>
    <t>TRA0078</t>
  </si>
  <si>
    <t>TRA0079</t>
  </si>
  <si>
    <t>TRA0081</t>
  </si>
  <si>
    <t>TRA0082</t>
  </si>
  <si>
    <t>TRA0083</t>
  </si>
  <si>
    <t>TRA0089</t>
  </si>
  <si>
    <t>TRA0180</t>
  </si>
  <si>
    <t>TRA0182</t>
  </si>
  <si>
    <t>TRA0183</t>
  </si>
  <si>
    <t>TRA0980</t>
  </si>
  <si>
    <t>TRA0981</t>
  </si>
  <si>
    <t>TRA4935</t>
  </si>
  <si>
    <t>TRA4945</t>
  </si>
  <si>
    <t>Office Hours - (Start of A Session)</t>
  </si>
  <si>
    <t>Office Hours - (Start of B Session) (If Different from Above)</t>
  </si>
  <si>
    <t>Office Hours - (Start of C Session) (If Different From Above)</t>
  </si>
  <si>
    <t>MANUALY EDITED  FACULTY SCHEDULING DOCUMENT (Academic Year 20-21_Rev 3.0)</t>
  </si>
  <si>
    <t>LIBRARIAN DATA FORM (Academic Year 20-21_Rev 3.0)</t>
  </si>
  <si>
    <t>FACULTY SCHEDULING DOCUMENT (Academic Year 20-21_Rev 3.0)</t>
  </si>
  <si>
    <t>MAR2011</t>
  </si>
  <si>
    <t>MAR3023</t>
  </si>
  <si>
    <t>MAR3334</t>
  </si>
  <si>
    <t>MAR3803</t>
  </si>
  <si>
    <t>MAR4233</t>
  </si>
  <si>
    <t>MAR4413</t>
  </si>
  <si>
    <t>MAR4424</t>
  </si>
  <si>
    <t>MAR4503</t>
  </si>
  <si>
    <t>MAR4613</t>
  </si>
  <si>
    <t>MAR4814</t>
  </si>
  <si>
    <t>MAR4836</t>
  </si>
  <si>
    <t>TuW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</si>
</sst>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h:mm\ AM/PM;@"/>
    <numFmt numFmtId="165" formatCode="0.0"/>
    <numFmt numFmtId="166" formatCode="[h]:mm"/>
    <numFmt numFmtId="167" formatCode="m/d/yy;@"/>
  </numFmts>
  <fonts count="37" x14ac:knownFonts="1">
    <font>
      <sz val="11"/>
      <color theme="1"/>
      <name val="Calibri"/>
      <family val="2"/>
      <scheme val="minor"/>
    </font>
    <font>
      <b/>
      <sz val="11"/>
      <color theme="1"/>
      <name val="Calibri"/>
      <family val="2"/>
      <scheme val="minor"/>
    </font>
    <font>
      <sz val="10"/>
      <color theme="1"/>
      <name val="Times New Roman"/>
      <family val="1"/>
    </font>
    <font>
      <b/>
      <sz val="11"/>
      <name val="Calibri"/>
      <family val="2"/>
      <scheme val="minor"/>
    </font>
    <font>
      <sz val="11"/>
      <name val="Calibri"/>
      <family val="2"/>
      <scheme val="minor"/>
    </font>
    <font>
      <sz val="11"/>
      <color rgb="FF000000"/>
      <name val="Calibri"/>
      <family val="2"/>
      <scheme val="minor"/>
    </font>
    <font>
      <sz val="12"/>
      <color theme="1"/>
      <name val="Times New Roman"/>
      <family val="1"/>
    </font>
    <font>
      <sz val="11"/>
      <color theme="1"/>
      <name val="Times New Roman"/>
      <family val="1"/>
    </font>
    <font>
      <b/>
      <sz val="12"/>
      <color theme="1"/>
      <name val="Times New Roman"/>
      <family val="1"/>
    </font>
    <font>
      <b/>
      <sz val="11"/>
      <color theme="1"/>
      <name val="Times New Roman"/>
      <family val="1"/>
    </font>
    <font>
      <sz val="12"/>
      <color theme="1"/>
      <name val="Calibri"/>
      <family val="2"/>
      <scheme val="minor"/>
    </font>
    <font>
      <b/>
      <sz val="11"/>
      <color rgb="FF000000"/>
      <name val="Times New Roman"/>
      <family val="1"/>
    </font>
    <font>
      <b/>
      <sz val="11"/>
      <color theme="1"/>
      <name val="Garamond"/>
      <family val="1"/>
    </font>
    <font>
      <b/>
      <sz val="16"/>
      <color theme="1"/>
      <name val="Times New Roman"/>
      <family val="1"/>
    </font>
    <font>
      <sz val="13"/>
      <color theme="1"/>
      <name val="Lucida Calligraphy"/>
      <family val="4"/>
    </font>
    <font>
      <b/>
      <sz val="13"/>
      <color theme="1"/>
      <name val="Lucida Calligraphy"/>
      <family val="4"/>
    </font>
    <font>
      <sz val="13"/>
      <color theme="1"/>
      <name val="Times New Roman"/>
      <family val="1"/>
    </font>
    <font>
      <b/>
      <sz val="13"/>
      <color theme="1"/>
      <name val="Times New Roman"/>
      <family val="1"/>
    </font>
    <font>
      <b/>
      <sz val="14"/>
      <color theme="1"/>
      <name val="Calibri"/>
      <family val="2"/>
      <scheme val="minor"/>
    </font>
    <font>
      <sz val="7"/>
      <color theme="1"/>
      <name val="Times New Roman"/>
      <family val="1"/>
    </font>
    <font>
      <b/>
      <sz val="12"/>
      <color theme="1"/>
      <name val="Calibri"/>
      <family val="2"/>
      <scheme val="minor"/>
    </font>
    <font>
      <b/>
      <i/>
      <sz val="12"/>
      <color theme="1"/>
      <name val="Calibri"/>
      <family val="2"/>
      <scheme val="minor"/>
    </font>
    <font>
      <u/>
      <sz val="11"/>
      <color theme="10"/>
      <name val="Calibri"/>
      <family val="2"/>
      <scheme val="minor"/>
    </font>
    <font>
      <sz val="11"/>
      <color rgb="FFFF0000"/>
      <name val="Calibri"/>
      <family val="2"/>
      <scheme val="minor"/>
    </font>
    <font>
      <b/>
      <sz val="14"/>
      <color theme="1"/>
      <name val="Times New Roman"/>
      <family val="1"/>
    </font>
    <font>
      <sz val="14"/>
      <color theme="1"/>
      <name val="Calibri"/>
      <family val="2"/>
      <scheme val="minor"/>
    </font>
    <font>
      <sz val="14"/>
      <color theme="1"/>
      <name val="Times New Roman"/>
      <family val="1"/>
    </font>
    <font>
      <b/>
      <sz val="14"/>
      <color rgb="FF000000"/>
      <name val="Times New Roman"/>
      <family val="1"/>
    </font>
    <font>
      <b/>
      <sz val="14"/>
      <color theme="1"/>
      <name val="Lucida Calligraphy"/>
      <family val="4"/>
    </font>
    <font>
      <b/>
      <sz val="14"/>
      <color theme="1"/>
      <name val="Garamond"/>
      <family val="1"/>
    </font>
    <font>
      <sz val="14"/>
      <color theme="1"/>
      <name val="Lucida Calligraphy"/>
      <family val="4"/>
    </font>
    <font>
      <sz val="16"/>
      <color theme="1"/>
      <name val="Calibri"/>
      <family val="2"/>
      <scheme val="minor"/>
    </font>
    <font>
      <sz val="16"/>
      <color theme="1"/>
      <name val="Times New Roman"/>
      <family val="1"/>
    </font>
    <font>
      <b/>
      <sz val="11"/>
      <color rgb="FFFF0000"/>
      <name val="Times New Roman"/>
      <family val="1"/>
    </font>
    <font>
      <b/>
      <sz val="11"/>
      <color theme="1"/>
      <name val="Lucida Calligraphy"/>
      <family val="4"/>
    </font>
    <font>
      <sz val="11"/>
      <color theme="1"/>
      <name val="Lucida Calligraphy"/>
      <family val="4"/>
    </font>
    <font>
      <b/>
      <sz val="11"/>
      <color rgb="FFC0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3CB"/>
        <bgColor indexed="64"/>
      </patternFill>
    </fill>
  </fills>
  <borders count="48">
    <border>
      <left/>
      <right/>
      <top/>
      <bottom/>
      <diagonal/>
    </border>
    <border>
      <left/>
      <right style="medium">
        <color rgb="FF000000"/>
      </right>
      <top style="double">
        <color rgb="FF000000"/>
      </top>
      <bottom style="medium">
        <color rgb="FF000000"/>
      </bottom>
      <diagonal/>
    </border>
    <border>
      <left/>
      <right/>
      <top/>
      <bottom style="double">
        <color rgb="FF000000"/>
      </bottom>
      <diagonal/>
    </border>
    <border>
      <left style="thin">
        <color auto="1"/>
      </left>
      <right style="thin">
        <color auto="1"/>
      </right>
      <top style="thin">
        <color auto="1"/>
      </top>
      <bottom style="thin">
        <color auto="1"/>
      </bottom>
      <diagonal/>
    </border>
    <border>
      <left style="medium">
        <color rgb="FF000000"/>
      </left>
      <right style="medium">
        <color rgb="FF000000"/>
      </right>
      <top style="double">
        <color rgb="FF000000"/>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
      <left style="thin">
        <color auto="1"/>
      </left>
      <right style="thin">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ck">
        <color rgb="FF000000"/>
      </left>
      <right style="thick">
        <color rgb="FF000000"/>
      </right>
      <top style="thick">
        <color rgb="FF000000"/>
      </top>
      <bottom style="thick">
        <color rgb="FF000000"/>
      </bottom>
      <diagonal/>
    </border>
    <border>
      <left style="thin">
        <color rgb="FF000000"/>
      </left>
      <right/>
      <top/>
      <bottom/>
      <diagonal/>
    </border>
    <border>
      <left/>
      <right/>
      <top/>
      <bottom style="thick">
        <color rgb="FF000000"/>
      </bottom>
      <diagonal/>
    </border>
    <border>
      <left style="thin">
        <color auto="1"/>
      </left>
      <right style="thin">
        <color auto="1"/>
      </right>
      <top style="thick">
        <color auto="1"/>
      </top>
      <bottom style="thin">
        <color auto="1"/>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thick">
        <color auto="1"/>
      </top>
      <bottom style="medium">
        <color auto="1"/>
      </bottom>
      <diagonal/>
    </border>
    <border>
      <left style="thin">
        <color auto="1"/>
      </left>
      <right style="thin">
        <color auto="1"/>
      </right>
      <top style="medium">
        <color auto="1"/>
      </top>
      <bottom style="thin">
        <color auto="1"/>
      </bottom>
      <diagonal/>
    </border>
    <border>
      <left style="thick">
        <color auto="1"/>
      </left>
      <right/>
      <top/>
      <bottom/>
      <diagonal/>
    </border>
    <border>
      <left/>
      <right/>
      <top style="thin">
        <color auto="1"/>
      </top>
      <bottom/>
      <diagonal/>
    </border>
    <border>
      <left/>
      <right style="thin">
        <color rgb="FF000000"/>
      </right>
      <top/>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medium">
        <color auto="1"/>
      </left>
      <right/>
      <top style="thick">
        <color auto="1"/>
      </top>
      <bottom style="medium">
        <color auto="1"/>
      </bottom>
      <diagonal/>
    </border>
    <border>
      <left/>
      <right/>
      <top style="thick">
        <color auto="1"/>
      </top>
      <bottom style="medium">
        <color auto="1"/>
      </bottom>
      <diagonal/>
    </border>
    <border>
      <left/>
      <right style="medium">
        <color auto="1"/>
      </right>
      <top style="thick">
        <color auto="1"/>
      </top>
      <bottom style="medium">
        <color auto="1"/>
      </bottom>
      <diagonal/>
    </border>
    <border>
      <left style="medium">
        <color rgb="FF000000"/>
      </left>
      <right/>
      <top/>
      <bottom/>
      <diagonal/>
    </border>
    <border>
      <left style="thin">
        <color auto="1"/>
      </left>
      <right style="thin">
        <color auto="1"/>
      </right>
      <top style="thin">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style="medium">
        <color rgb="FF000000"/>
      </right>
      <top style="double">
        <color rgb="FF000000"/>
      </top>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medium">
        <color rgb="FF000000"/>
      </top>
      <bottom/>
      <diagonal/>
    </border>
    <border>
      <left style="thin">
        <color auto="1"/>
      </left>
      <right style="thin">
        <color auto="1"/>
      </right>
      <top style="medium">
        <color auto="1"/>
      </top>
      <bottom/>
      <diagonal/>
    </border>
  </borders>
  <cellStyleXfs count="2">
    <xf numFmtId="0" fontId="0" fillId="0" borderId="0"/>
    <xf numFmtId="0" fontId="22" fillId="0" borderId="0" applyNumberFormat="0" applyFill="0" applyBorder="0" applyAlignment="0" applyProtection="0"/>
  </cellStyleXfs>
  <cellXfs count="362">
    <xf numFmtId="0" fontId="0" fillId="0" borderId="0" xfId="0"/>
    <xf numFmtId="0" fontId="0" fillId="0" borderId="0" xfId="0" applyAlignment="1">
      <alignment horizontal="center"/>
    </xf>
    <xf numFmtId="0" fontId="1" fillId="0" borderId="0" xfId="0" applyFont="1" applyAlignment="1">
      <alignment horizontal="center"/>
    </xf>
    <xf numFmtId="0" fontId="0" fillId="0" borderId="0" xfId="0" applyAlignment="1">
      <alignment horizontal="left"/>
    </xf>
    <xf numFmtId="0" fontId="3" fillId="0" borderId="0" xfId="0" applyFont="1" applyAlignment="1">
      <alignment horizontal="center"/>
    </xf>
    <xf numFmtId="0" fontId="4" fillId="0" borderId="0" xfId="0" applyFont="1" applyAlignment="1">
      <alignment horizontal="center"/>
    </xf>
    <xf numFmtId="0" fontId="0" fillId="0" borderId="0" xfId="0" applyFont="1" applyAlignment="1">
      <alignment horizontal="center"/>
    </xf>
    <xf numFmtId="0" fontId="0" fillId="0" borderId="0" xfId="0" applyFont="1" applyAlignment="1">
      <alignment horizontal="left"/>
    </xf>
    <xf numFmtId="0" fontId="0" fillId="0" borderId="0" xfId="0" applyAlignment="1">
      <alignment horizontal="left" indent="1"/>
    </xf>
    <xf numFmtId="0" fontId="0" fillId="0" borderId="5" xfId="0" applyBorder="1"/>
    <xf numFmtId="165" fontId="0" fillId="0" borderId="6" xfId="0" applyNumberFormat="1" applyBorder="1"/>
    <xf numFmtId="0" fontId="6" fillId="2" borderId="0" xfId="0" applyFont="1" applyFill="1" applyProtection="1"/>
    <xf numFmtId="0" fontId="6" fillId="3" borderId="0" xfId="0" applyFont="1" applyFill="1" applyProtection="1"/>
    <xf numFmtId="0" fontId="6" fillId="3" borderId="0" xfId="0" applyFont="1" applyFill="1" applyAlignment="1" applyProtection="1">
      <alignment wrapText="1"/>
    </xf>
    <xf numFmtId="0" fontId="7" fillId="2" borderId="0" xfId="0" applyFont="1" applyFill="1" applyProtection="1"/>
    <xf numFmtId="0" fontId="0" fillId="0" borderId="0" xfId="0" applyProtection="1">
      <protection locked="0"/>
    </xf>
    <xf numFmtId="0" fontId="0" fillId="0" borderId="0" xfId="0" applyAlignment="1" applyProtection="1">
      <alignment wrapText="1"/>
      <protection locked="0"/>
    </xf>
    <xf numFmtId="0" fontId="6" fillId="2" borderId="3" xfId="0" applyFont="1" applyFill="1" applyBorder="1" applyAlignment="1" applyProtection="1">
      <alignment horizontal="center"/>
      <protection locked="0"/>
    </xf>
    <xf numFmtId="164" fontId="6" fillId="2" borderId="3" xfId="0" applyNumberFormat="1" applyFont="1" applyFill="1" applyBorder="1" applyAlignment="1" applyProtection="1">
      <alignment horizontal="center"/>
      <protection locked="0"/>
    </xf>
    <xf numFmtId="0" fontId="7" fillId="3" borderId="0" xfId="0" applyFont="1" applyFill="1" applyProtection="1"/>
    <xf numFmtId="0" fontId="0" fillId="3" borderId="0" xfId="0" applyFill="1" applyProtection="1"/>
    <xf numFmtId="0" fontId="2" fillId="3" borderId="0" xfId="0" applyFont="1" applyFill="1" applyAlignment="1" applyProtection="1">
      <alignment horizontal="left" vertical="center" indent="15"/>
    </xf>
    <xf numFmtId="0" fontId="10" fillId="3" borderId="0" xfId="0" applyFont="1" applyFill="1" applyProtection="1"/>
    <xf numFmtId="0" fontId="0" fillId="3" borderId="0" xfId="0" applyFill="1" applyAlignment="1" applyProtection="1">
      <alignment wrapText="1"/>
    </xf>
    <xf numFmtId="0" fontId="0" fillId="2" borderId="0" xfId="0" applyFill="1" applyProtection="1"/>
    <xf numFmtId="0" fontId="7" fillId="2" borderId="0" xfId="0" applyFont="1" applyFill="1" applyAlignment="1" applyProtection="1">
      <alignment horizontal="left" vertical="center" indent="15"/>
    </xf>
    <xf numFmtId="0" fontId="0" fillId="2" borderId="0" xfId="0" applyFont="1" applyFill="1" applyProtection="1"/>
    <xf numFmtId="0" fontId="9" fillId="2" borderId="0" xfId="0" applyFont="1" applyFill="1" applyAlignment="1" applyProtection="1">
      <alignment horizontal="left"/>
    </xf>
    <xf numFmtId="0" fontId="10" fillId="2" borderId="0" xfId="0" applyFont="1" applyFill="1" applyProtection="1"/>
    <xf numFmtId="0" fontId="9" fillId="2" borderId="0" xfId="0" applyFont="1" applyFill="1" applyProtection="1"/>
    <xf numFmtId="0" fontId="8" fillId="2" borderId="0" xfId="0" applyFont="1" applyFill="1" applyBorder="1" applyAlignment="1" applyProtection="1">
      <alignment horizontal="center"/>
    </xf>
    <xf numFmtId="0" fontId="9" fillId="2" borderId="15"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0" fillId="2" borderId="0" xfId="0" applyFont="1" applyFill="1" applyBorder="1" applyProtection="1"/>
    <xf numFmtId="0" fontId="0" fillId="2" borderId="0" xfId="0" applyFill="1" applyBorder="1" applyProtection="1"/>
    <xf numFmtId="0" fontId="7" fillId="2" borderId="14" xfId="0" applyFont="1" applyFill="1" applyBorder="1" applyAlignment="1" applyProtection="1">
      <alignment horizontal="center" vertical="center" wrapText="1"/>
    </xf>
    <xf numFmtId="164" fontId="7" fillId="2" borderId="14" xfId="0" applyNumberFormat="1"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164" fontId="7" fillId="2" borderId="0" xfId="0" applyNumberFormat="1" applyFont="1" applyFill="1" applyBorder="1" applyAlignment="1" applyProtection="1">
      <alignment horizontal="center" vertical="center" wrapText="1"/>
    </xf>
    <xf numFmtId="164" fontId="7" fillId="2" borderId="3" xfId="0" applyNumberFormat="1" applyFont="1" applyFill="1" applyBorder="1" applyAlignment="1" applyProtection="1">
      <alignment horizontal="center"/>
    </xf>
    <xf numFmtId="0" fontId="7" fillId="2" borderId="0" xfId="0" applyFont="1" applyFill="1" applyBorder="1" applyAlignment="1" applyProtection="1">
      <alignment horizontal="center"/>
    </xf>
    <xf numFmtId="0" fontId="12" fillId="2" borderId="0" xfId="0" applyFont="1" applyFill="1" applyAlignment="1" applyProtection="1">
      <alignment vertical="center"/>
    </xf>
    <xf numFmtId="0" fontId="12" fillId="2" borderId="0" xfId="0" applyFont="1" applyFill="1" applyAlignment="1" applyProtection="1">
      <alignment horizontal="left" vertical="center" indent="3"/>
    </xf>
    <xf numFmtId="0" fontId="13" fillId="3" borderId="0" xfId="0" applyFont="1" applyFill="1" applyAlignment="1" applyProtection="1">
      <alignment horizontal="center" vertical="center"/>
    </xf>
    <xf numFmtId="18" fontId="0" fillId="0" borderId="0" xfId="0" applyNumberFormat="1" applyFont="1" applyAlignment="1">
      <alignment horizontal="center"/>
    </xf>
    <xf numFmtId="0" fontId="19" fillId="0" borderId="0" xfId="0" applyFont="1" applyAlignment="1">
      <alignment horizontal="left" vertical="center" indent="15"/>
    </xf>
    <xf numFmtId="0" fontId="0" fillId="0" borderId="0" xfId="0" applyFont="1" applyAlignment="1" applyProtection="1"/>
    <xf numFmtId="165" fontId="8" fillId="3" borderId="16" xfId="0" applyNumberFormat="1" applyFont="1" applyFill="1" applyBorder="1" applyAlignment="1" applyProtection="1">
      <alignment horizontal="center" vertical="center" wrapText="1"/>
    </xf>
    <xf numFmtId="165" fontId="6" fillId="3" borderId="16" xfId="0" applyNumberFormat="1" applyFont="1" applyFill="1" applyBorder="1" applyAlignment="1" applyProtection="1">
      <alignment horizontal="center"/>
    </xf>
    <xf numFmtId="0" fontId="0" fillId="2" borderId="0" xfId="0" applyFont="1" applyFill="1" applyAlignment="1" applyProtection="1"/>
    <xf numFmtId="0" fontId="0" fillId="0" borderId="0" xfId="0" applyProtection="1"/>
    <xf numFmtId="0" fontId="0" fillId="2" borderId="0" xfId="0" applyFill="1" applyBorder="1" applyAlignment="1" applyProtection="1"/>
    <xf numFmtId="164" fontId="7" fillId="2" borderId="0" xfId="0" applyNumberFormat="1" applyFont="1" applyFill="1" applyBorder="1" applyAlignment="1" applyProtection="1">
      <alignment horizontal="center"/>
    </xf>
    <xf numFmtId="0" fontId="0" fillId="2" borderId="0" xfId="0" applyFont="1" applyFill="1" applyBorder="1" applyAlignment="1" applyProtection="1">
      <alignment horizontal="center"/>
    </xf>
    <xf numFmtId="165" fontId="18" fillId="2" borderId="0" xfId="0" applyNumberFormat="1" applyFont="1" applyFill="1" applyBorder="1" applyAlignment="1" applyProtection="1">
      <alignment horizontal="center" vertical="center"/>
    </xf>
    <xf numFmtId="0" fontId="0" fillId="2" borderId="0" xfId="0" applyFill="1" applyBorder="1" applyAlignment="1">
      <alignment wrapText="1"/>
    </xf>
    <xf numFmtId="0" fontId="6" fillId="2" borderId="9" xfId="0" applyFont="1" applyFill="1" applyBorder="1" applyAlignment="1" applyProtection="1">
      <alignment horizontal="center"/>
      <protection locked="0"/>
    </xf>
    <xf numFmtId="164" fontId="6" fillId="2" borderId="9" xfId="0" applyNumberFormat="1" applyFont="1" applyFill="1" applyBorder="1" applyAlignment="1" applyProtection="1">
      <alignment horizontal="center"/>
      <protection locked="0"/>
    </xf>
    <xf numFmtId="0" fontId="6" fillId="2" borderId="20" xfId="0" applyFont="1" applyFill="1" applyBorder="1" applyAlignment="1" applyProtection="1">
      <alignment horizontal="center"/>
      <protection locked="0"/>
    </xf>
    <xf numFmtId="20" fontId="6" fillId="3" borderId="9" xfId="0" applyNumberFormat="1" applyFont="1" applyFill="1" applyBorder="1" applyAlignment="1" applyProtection="1">
      <alignment horizontal="center"/>
    </xf>
    <xf numFmtId="0" fontId="6" fillId="3" borderId="9" xfId="0" applyFont="1" applyFill="1" applyBorder="1" applyAlignment="1" applyProtection="1">
      <alignment horizontal="center"/>
    </xf>
    <xf numFmtId="0" fontId="7" fillId="2" borderId="3" xfId="0" applyFont="1" applyFill="1" applyBorder="1" applyAlignment="1" applyProtection="1">
      <alignment horizontal="center"/>
    </xf>
    <xf numFmtId="0" fontId="9" fillId="2" borderId="18" xfId="0" applyFont="1" applyFill="1" applyBorder="1" applyAlignment="1" applyProtection="1">
      <alignment horizontal="center"/>
    </xf>
    <xf numFmtId="0" fontId="0" fillId="3" borderId="0" xfId="0" applyFill="1" applyProtection="1">
      <protection locked="0"/>
    </xf>
    <xf numFmtId="20" fontId="7" fillId="2" borderId="3" xfId="0" applyNumberFormat="1" applyFont="1" applyFill="1" applyBorder="1" applyAlignment="1" applyProtection="1">
      <alignment horizontal="center"/>
    </xf>
    <xf numFmtId="0" fontId="9" fillId="2" borderId="0" xfId="0" applyFont="1" applyFill="1" applyBorder="1" applyAlignment="1" applyProtection="1"/>
    <xf numFmtId="0" fontId="9" fillId="2" borderId="19" xfId="0" applyFont="1" applyFill="1" applyBorder="1" applyAlignment="1" applyProtection="1">
      <alignment wrapText="1"/>
    </xf>
    <xf numFmtId="0" fontId="7" fillId="2" borderId="19" xfId="0" applyFont="1" applyFill="1" applyBorder="1" applyAlignment="1" applyProtection="1"/>
    <xf numFmtId="0" fontId="9" fillId="0" borderId="18" xfId="0" applyFont="1" applyBorder="1" applyAlignment="1">
      <alignment horizontal="center" wrapText="1"/>
    </xf>
    <xf numFmtId="0" fontId="7" fillId="2" borderId="0" xfId="0" applyFont="1" applyFill="1" applyBorder="1" applyAlignment="1" applyProtection="1"/>
    <xf numFmtId="20" fontId="7" fillId="2" borderId="0" xfId="0" applyNumberFormat="1" applyFont="1" applyFill="1" applyBorder="1" applyAlignment="1" applyProtection="1">
      <alignment horizontal="center"/>
    </xf>
    <xf numFmtId="0" fontId="0" fillId="2" borderId="0" xfId="0" applyFill="1" applyBorder="1" applyAlignment="1"/>
    <xf numFmtId="0" fontId="7" fillId="0" borderId="3" xfId="0" applyFont="1" applyBorder="1" applyAlignment="1">
      <alignment horizontal="center"/>
    </xf>
    <xf numFmtId="0" fontId="7" fillId="2" borderId="0" xfId="0" applyFont="1" applyFill="1" applyAlignment="1" applyProtection="1">
      <alignment horizontal="center"/>
    </xf>
    <xf numFmtId="20" fontId="6" fillId="2" borderId="9" xfId="0" applyNumberFormat="1" applyFont="1" applyFill="1" applyBorder="1" applyAlignment="1" applyProtection="1">
      <alignment horizontal="center"/>
      <protection locked="0"/>
    </xf>
    <xf numFmtId="20" fontId="6" fillId="2" borderId="3" xfId="0" applyNumberFormat="1" applyFont="1" applyFill="1" applyBorder="1" applyAlignment="1" applyProtection="1">
      <alignment horizontal="center"/>
      <protection locked="0"/>
    </xf>
    <xf numFmtId="0" fontId="12" fillId="2" borderId="0" xfId="0" applyFont="1" applyFill="1" applyAlignment="1" applyProtection="1">
      <alignment horizontal="left" vertical="center"/>
    </xf>
    <xf numFmtId="0" fontId="12" fillId="3" borderId="0" xfId="0" applyFont="1" applyFill="1" applyAlignment="1" applyProtection="1">
      <alignment horizontal="left" vertical="center" indent="3"/>
    </xf>
    <xf numFmtId="0" fontId="0" fillId="3" borderId="0" xfId="0" applyFont="1" applyFill="1" applyProtection="1"/>
    <xf numFmtId="0" fontId="12" fillId="2" borderId="0" xfId="0" applyFont="1" applyFill="1" applyAlignment="1" applyProtection="1">
      <alignment horizontal="left" vertical="top"/>
      <protection hidden="1"/>
    </xf>
    <xf numFmtId="0" fontId="0" fillId="2" borderId="0" xfId="0" applyFont="1" applyFill="1" applyProtection="1">
      <protection hidden="1"/>
    </xf>
    <xf numFmtId="0" fontId="12" fillId="2" borderId="0" xfId="0" applyFont="1" applyFill="1" applyAlignment="1" applyProtection="1">
      <alignment horizontal="left" vertical="center" indent="3"/>
      <protection hidden="1"/>
    </xf>
    <xf numFmtId="0" fontId="0" fillId="3" borderId="0" xfId="0" applyFont="1" applyFill="1" applyProtection="1">
      <protection hidden="1"/>
    </xf>
    <xf numFmtId="0" fontId="6" fillId="2" borderId="5" xfId="0" applyFont="1" applyFill="1" applyBorder="1" applyAlignment="1" applyProtection="1">
      <alignment horizontal="center"/>
      <protection locked="0"/>
    </xf>
    <xf numFmtId="46" fontId="7" fillId="2" borderId="14" xfId="0" applyNumberFormat="1" applyFont="1" applyFill="1" applyBorder="1" applyAlignment="1" applyProtection="1">
      <alignment horizontal="center" vertical="center" wrapText="1"/>
    </xf>
    <xf numFmtId="46" fontId="7" fillId="2" borderId="0" xfId="0" applyNumberFormat="1" applyFont="1" applyFill="1" applyBorder="1" applyAlignment="1" applyProtection="1">
      <alignment horizontal="center" vertical="center" wrapText="1"/>
    </xf>
    <xf numFmtId="0" fontId="8" fillId="2" borderId="28" xfId="0" applyFont="1" applyFill="1" applyBorder="1" applyAlignment="1" applyProtection="1">
      <alignment horizontal="center"/>
    </xf>
    <xf numFmtId="0" fontId="8" fillId="2" borderId="26" xfId="0" applyFont="1" applyFill="1" applyBorder="1" applyAlignment="1" applyProtection="1">
      <alignment horizontal="center"/>
    </xf>
    <xf numFmtId="0" fontId="8" fillId="2" borderId="27" xfId="0" applyFont="1" applyFill="1" applyBorder="1" applyAlignment="1" applyProtection="1">
      <alignment horizontal="center"/>
    </xf>
    <xf numFmtId="0" fontId="12" fillId="2" borderId="0" xfId="0" applyFont="1" applyFill="1" applyAlignment="1" applyProtection="1">
      <alignment vertical="center"/>
      <protection hidden="1"/>
    </xf>
    <xf numFmtId="0" fontId="0" fillId="2" borderId="0" xfId="0" applyFill="1" applyProtection="1">
      <protection locked="0"/>
    </xf>
    <xf numFmtId="0" fontId="0" fillId="2" borderId="0" xfId="0" applyFill="1" applyAlignment="1" applyProtection="1">
      <alignment wrapText="1"/>
    </xf>
    <xf numFmtId="0" fontId="0" fillId="2" borderId="0" xfId="0" applyFill="1" applyAlignment="1" applyProtection="1">
      <alignment wrapText="1"/>
      <protection locked="0"/>
    </xf>
    <xf numFmtId="0" fontId="9" fillId="6" borderId="3" xfId="0" applyFont="1" applyFill="1" applyBorder="1" applyAlignment="1" applyProtection="1">
      <alignment horizontal="center" vertical="center" wrapText="1"/>
    </xf>
    <xf numFmtId="0" fontId="24" fillId="2" borderId="0" xfId="0" applyFont="1" applyFill="1" applyAlignment="1" applyProtection="1">
      <alignment horizontal="left"/>
    </xf>
    <xf numFmtId="0" fontId="26" fillId="2" borderId="0" xfId="0" applyFont="1" applyFill="1" applyProtection="1"/>
    <xf numFmtId="0" fontId="24" fillId="2" borderId="0" xfId="0" applyFont="1" applyFill="1" applyProtection="1"/>
    <xf numFmtId="0" fontId="24" fillId="2" borderId="15" xfId="0" applyFont="1" applyFill="1" applyBorder="1" applyAlignment="1" applyProtection="1">
      <alignment horizontal="center" vertical="center" wrapText="1"/>
    </xf>
    <xf numFmtId="0" fontId="27" fillId="2" borderId="15" xfId="0" applyFont="1" applyFill="1" applyBorder="1" applyAlignment="1" applyProtection="1">
      <alignment horizontal="center" vertical="center" wrapText="1"/>
    </xf>
    <xf numFmtId="0" fontId="26" fillId="2" borderId="14" xfId="0" applyFont="1" applyFill="1" applyBorder="1" applyAlignment="1" applyProtection="1">
      <alignment horizontal="center" vertical="center" wrapText="1"/>
      <protection locked="0"/>
    </xf>
    <xf numFmtId="164" fontId="26" fillId="2" borderId="14" xfId="0" applyNumberFormat="1" applyFont="1" applyFill="1" applyBorder="1" applyAlignment="1" applyProtection="1">
      <alignment horizontal="center" vertical="center" wrapText="1"/>
      <protection locked="0"/>
    </xf>
    <xf numFmtId="0" fontId="26" fillId="2" borderId="0" xfId="0" applyFont="1" applyFill="1" applyBorder="1" applyAlignment="1" applyProtection="1">
      <alignment horizontal="center" vertical="center" wrapText="1"/>
    </xf>
    <xf numFmtId="164" fontId="26" fillId="2" borderId="0" xfId="0" applyNumberFormat="1" applyFont="1" applyFill="1" applyBorder="1" applyAlignment="1" applyProtection="1">
      <alignment horizontal="center" vertical="center" wrapText="1"/>
    </xf>
    <xf numFmtId="0" fontId="24" fillId="2" borderId="0" xfId="0" applyFont="1" applyFill="1" applyBorder="1" applyAlignment="1" applyProtection="1"/>
    <xf numFmtId="0" fontId="24" fillId="2" borderId="19" xfId="0" applyFont="1" applyFill="1" applyBorder="1" applyAlignment="1" applyProtection="1">
      <alignment wrapText="1"/>
    </xf>
    <xf numFmtId="0" fontId="24" fillId="0" borderId="18" xfId="0" applyFont="1" applyBorder="1" applyAlignment="1">
      <alignment horizontal="center" wrapText="1"/>
    </xf>
    <xf numFmtId="0" fontId="24" fillId="2" borderId="18" xfId="0" applyFont="1" applyFill="1" applyBorder="1" applyAlignment="1" applyProtection="1">
      <alignment horizontal="center"/>
    </xf>
    <xf numFmtId="0" fontId="26" fillId="2" borderId="19" xfId="0" applyFont="1" applyFill="1" applyBorder="1" applyAlignment="1" applyProtection="1"/>
    <xf numFmtId="0" fontId="26" fillId="0" borderId="3" xfId="0" applyFont="1" applyBorder="1" applyAlignment="1" applyProtection="1">
      <alignment horizontal="center"/>
      <protection locked="0"/>
    </xf>
    <xf numFmtId="164" fontId="26" fillId="2" borderId="3" xfId="0" applyNumberFormat="1" applyFont="1" applyFill="1" applyBorder="1" applyAlignment="1" applyProtection="1">
      <alignment horizontal="center"/>
      <protection locked="0"/>
    </xf>
    <xf numFmtId="0" fontId="26" fillId="2" borderId="3" xfId="0" applyFont="1" applyFill="1" applyBorder="1" applyAlignment="1" applyProtection="1">
      <alignment horizontal="center"/>
      <protection locked="0"/>
    </xf>
    <xf numFmtId="20" fontId="26" fillId="2" borderId="3" xfId="0" applyNumberFormat="1" applyFont="1" applyFill="1" applyBorder="1" applyAlignment="1" applyProtection="1">
      <alignment horizontal="center"/>
      <protection locked="0"/>
    </xf>
    <xf numFmtId="0" fontId="26" fillId="2" borderId="0" xfId="0" applyFont="1" applyFill="1" applyBorder="1" applyAlignment="1" applyProtection="1"/>
    <xf numFmtId="0" fontId="25" fillId="2" borderId="0" xfId="0" applyFont="1" applyFill="1" applyBorder="1" applyAlignment="1"/>
    <xf numFmtId="164" fontId="26" fillId="2" borderId="0" xfId="0" applyNumberFormat="1" applyFont="1" applyFill="1" applyBorder="1" applyAlignment="1" applyProtection="1">
      <alignment horizontal="center"/>
    </xf>
    <xf numFmtId="0" fontId="26" fillId="2" borderId="0" xfId="0" applyFont="1" applyFill="1" applyBorder="1" applyAlignment="1" applyProtection="1">
      <alignment horizontal="center"/>
    </xf>
    <xf numFmtId="20" fontId="26" fillId="2" borderId="0" xfId="0" applyNumberFormat="1" applyFont="1" applyFill="1" applyBorder="1" applyAlignment="1" applyProtection="1">
      <alignment horizontal="center"/>
    </xf>
    <xf numFmtId="0" fontId="25" fillId="2" borderId="0" xfId="0" applyFont="1" applyFill="1" applyProtection="1"/>
    <xf numFmtId="0" fontId="29" fillId="2" borderId="0" xfId="0" applyFont="1" applyFill="1" applyAlignment="1" applyProtection="1">
      <alignment horizontal="left" vertical="center" indent="3"/>
    </xf>
    <xf numFmtId="0" fontId="26" fillId="2" borderId="14" xfId="0" applyFont="1" applyFill="1" applyBorder="1" applyAlignment="1" applyProtection="1">
      <alignment horizontal="center" vertical="center" wrapText="1"/>
    </xf>
    <xf numFmtId="164" fontId="26" fillId="2" borderId="14" xfId="0" applyNumberFormat="1" applyFont="1" applyFill="1" applyBorder="1" applyAlignment="1" applyProtection="1">
      <alignment horizontal="center" vertical="center" wrapText="1"/>
    </xf>
    <xf numFmtId="0" fontId="26" fillId="0" borderId="3" xfId="0" applyFont="1" applyBorder="1" applyAlignment="1">
      <alignment horizontal="center"/>
    </xf>
    <xf numFmtId="164" fontId="26" fillId="2" borderId="3" xfId="0" applyNumberFormat="1" applyFont="1" applyFill="1" applyBorder="1" applyAlignment="1" applyProtection="1">
      <alignment horizontal="center"/>
    </xf>
    <xf numFmtId="0" fontId="26" fillId="2" borderId="3" xfId="0" applyFont="1" applyFill="1" applyBorder="1" applyAlignment="1" applyProtection="1">
      <alignment horizontal="center"/>
    </xf>
    <xf numFmtId="20" fontId="26" fillId="2" borderId="3" xfId="0" applyNumberFormat="1" applyFont="1" applyFill="1" applyBorder="1" applyAlignment="1" applyProtection="1">
      <alignment horizontal="center"/>
    </xf>
    <xf numFmtId="0" fontId="26" fillId="0" borderId="0" xfId="0" applyFont="1" applyBorder="1" applyAlignment="1">
      <alignment horizontal="center"/>
    </xf>
    <xf numFmtId="0" fontId="29" fillId="2" borderId="0" xfId="0" applyFont="1" applyFill="1" applyAlignment="1" applyProtection="1">
      <alignment vertical="center"/>
    </xf>
    <xf numFmtId="0" fontId="13" fillId="2" borderId="0" xfId="0" applyFont="1" applyFill="1" applyAlignment="1" applyProtection="1">
      <alignment horizontal="left"/>
    </xf>
    <xf numFmtId="0" fontId="31" fillId="0" borderId="0" xfId="0" applyFont="1" applyAlignment="1" applyProtection="1"/>
    <xf numFmtId="0" fontId="32" fillId="2" borderId="0" xfId="0" applyFont="1" applyFill="1" applyProtection="1"/>
    <xf numFmtId="0" fontId="31" fillId="2" borderId="0" xfId="0" applyFont="1" applyFill="1" applyAlignment="1" applyProtection="1"/>
    <xf numFmtId="0" fontId="13" fillId="2" borderId="0" xfId="0" applyFont="1" applyFill="1" applyProtection="1"/>
    <xf numFmtId="0" fontId="31" fillId="2" borderId="0" xfId="0" applyFont="1" applyFill="1" applyProtection="1"/>
    <xf numFmtId="0" fontId="9" fillId="3" borderId="0" xfId="0" applyFont="1" applyFill="1" applyProtection="1"/>
    <xf numFmtId="0" fontId="9" fillId="2" borderId="0" xfId="0" applyFont="1" applyFill="1" applyAlignment="1" applyProtection="1">
      <alignment horizontal="left"/>
      <protection locked="0"/>
    </xf>
    <xf numFmtId="0" fontId="9" fillId="3" borderId="0" xfId="0" applyFont="1" applyFill="1" applyAlignment="1" applyProtection="1">
      <alignment horizontal="left"/>
    </xf>
    <xf numFmtId="0" fontId="22" fillId="2" borderId="0" xfId="1" applyFont="1" applyFill="1" applyAlignment="1" applyProtection="1">
      <alignment horizontal="left"/>
      <protection locked="0"/>
    </xf>
    <xf numFmtId="0" fontId="9" fillId="7" borderId="4" xfId="0" applyFont="1" applyFill="1" applyBorder="1" applyAlignment="1" applyProtection="1">
      <alignment horizontal="center" vertical="center" wrapText="1"/>
    </xf>
    <xf numFmtId="0" fontId="9" fillId="7" borderId="1" xfId="0" applyFont="1" applyFill="1" applyBorder="1" applyAlignment="1" applyProtection="1">
      <alignment horizontal="center" vertical="center" wrapText="1"/>
    </xf>
    <xf numFmtId="0" fontId="11" fillId="7" borderId="1" xfId="0" applyFont="1" applyFill="1" applyBorder="1" applyAlignment="1" applyProtection="1">
      <alignment horizontal="center" vertical="center" wrapText="1"/>
    </xf>
    <xf numFmtId="0" fontId="0" fillId="3" borderId="39" xfId="0" applyFont="1" applyFill="1" applyBorder="1" applyProtection="1"/>
    <xf numFmtId="0" fontId="7" fillId="2" borderId="13" xfId="0" applyFont="1" applyFill="1" applyBorder="1" applyAlignment="1" applyProtection="1">
      <alignment horizontal="center" vertical="center" wrapText="1"/>
      <protection locked="0"/>
    </xf>
    <xf numFmtId="164" fontId="7" fillId="2" borderId="13" xfId="0" applyNumberFormat="1"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164" fontId="7" fillId="2" borderId="7" xfId="0" applyNumberFormat="1" applyFont="1" applyFill="1" applyBorder="1" applyAlignment="1" applyProtection="1">
      <alignment horizontal="center" vertical="center" wrapText="1"/>
      <protection locked="0"/>
    </xf>
    <xf numFmtId="0" fontId="7" fillId="2" borderId="7" xfId="0" applyFont="1" applyFill="1" applyBorder="1" applyAlignment="1" applyProtection="1">
      <alignment vertical="center" wrapText="1"/>
      <protection locked="0"/>
    </xf>
    <xf numFmtId="0" fontId="7" fillId="3" borderId="0" xfId="0"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164" fontId="7" fillId="3" borderId="0" xfId="0" applyNumberFormat="1" applyFont="1" applyFill="1" applyBorder="1" applyAlignment="1" applyProtection="1">
      <alignment horizontal="center" vertical="center" wrapText="1"/>
    </xf>
    <xf numFmtId="165" fontId="7" fillId="3" borderId="0" xfId="0" applyNumberFormat="1" applyFont="1" applyFill="1" applyBorder="1" applyAlignment="1" applyProtection="1">
      <alignment horizontal="center" vertical="center" wrapText="1"/>
    </xf>
    <xf numFmtId="0" fontId="7" fillId="3" borderId="0" xfId="0" applyFont="1" applyFill="1" applyAlignment="1" applyProtection="1">
      <alignment wrapText="1"/>
    </xf>
    <xf numFmtId="0" fontId="9" fillId="7" borderId="3" xfId="0" applyFont="1" applyFill="1" applyBorder="1" applyAlignment="1" applyProtection="1">
      <alignment horizontal="center" vertical="center" wrapText="1"/>
    </xf>
    <xf numFmtId="0" fontId="9" fillId="4" borderId="3" xfId="0" applyFont="1" applyFill="1" applyBorder="1" applyAlignment="1" applyProtection="1">
      <alignment horizontal="center" vertical="center" wrapText="1"/>
    </xf>
    <xf numFmtId="0" fontId="0" fillId="3" borderId="0" xfId="0" applyFont="1" applyFill="1" applyBorder="1" applyAlignment="1" applyProtection="1">
      <alignment wrapText="1"/>
    </xf>
    <xf numFmtId="0" fontId="0" fillId="3" borderId="32" xfId="0" applyFont="1" applyFill="1" applyBorder="1" applyAlignment="1" applyProtection="1">
      <alignment wrapText="1"/>
    </xf>
    <xf numFmtId="0" fontId="9" fillId="3" borderId="7" xfId="0" applyFont="1" applyFill="1" applyBorder="1" applyAlignment="1" applyProtection="1">
      <alignment horizontal="center" vertical="center" wrapText="1"/>
    </xf>
    <xf numFmtId="165" fontId="9" fillId="3" borderId="7" xfId="0" applyNumberFormat="1" applyFont="1" applyFill="1" applyBorder="1" applyAlignment="1" applyProtection="1">
      <alignment horizontal="center" vertical="center" wrapText="1"/>
    </xf>
    <xf numFmtId="0" fontId="0" fillId="3" borderId="0" xfId="0" applyFont="1" applyFill="1" applyBorder="1" applyAlignment="1" applyProtection="1"/>
    <xf numFmtId="0" fontId="0" fillId="3" borderId="32" xfId="0" applyFont="1" applyFill="1" applyBorder="1" applyAlignment="1" applyProtection="1"/>
    <xf numFmtId="0" fontId="7" fillId="3" borderId="7" xfId="0" applyFont="1" applyFill="1" applyBorder="1" applyAlignment="1" applyProtection="1">
      <alignment horizontal="center" vertical="center" wrapText="1"/>
    </xf>
    <xf numFmtId="46" fontId="7" fillId="3" borderId="7" xfId="0" applyNumberFormat="1" applyFont="1" applyFill="1" applyBorder="1" applyAlignment="1" applyProtection="1">
      <alignment horizontal="center"/>
    </xf>
    <xf numFmtId="0" fontId="9" fillId="3" borderId="31" xfId="0" applyFont="1" applyFill="1" applyBorder="1" applyAlignment="1" applyProtection="1">
      <alignment horizontal="center" wrapText="1"/>
    </xf>
    <xf numFmtId="0" fontId="9" fillId="3" borderId="0" xfId="0" applyFont="1" applyFill="1" applyBorder="1" applyAlignment="1" applyProtection="1">
      <alignment horizontal="center"/>
    </xf>
    <xf numFmtId="0" fontId="9" fillId="4" borderId="28" xfId="0" applyFont="1" applyFill="1" applyBorder="1" applyAlignment="1" applyProtection="1">
      <alignment horizontal="center"/>
    </xf>
    <xf numFmtId="0" fontId="7" fillId="2" borderId="9" xfId="0" applyFont="1" applyFill="1" applyBorder="1" applyAlignment="1" applyProtection="1">
      <alignment horizontal="center"/>
      <protection locked="0"/>
    </xf>
    <xf numFmtId="20" fontId="7" fillId="2" borderId="9" xfId="0" applyNumberFormat="1" applyFont="1" applyFill="1" applyBorder="1" applyAlignment="1" applyProtection="1">
      <alignment horizontal="center"/>
      <protection locked="0"/>
    </xf>
    <xf numFmtId="20" fontId="7" fillId="3" borderId="0" xfId="0" applyNumberFormat="1"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20" fontId="7" fillId="2" borderId="3" xfId="0" applyNumberFormat="1" applyFont="1" applyFill="1" applyBorder="1" applyAlignment="1" applyProtection="1">
      <alignment horizontal="center"/>
      <protection locked="0"/>
    </xf>
    <xf numFmtId="165" fontId="7" fillId="3" borderId="0" xfId="0" applyNumberFormat="1" applyFont="1" applyFill="1" applyBorder="1" applyAlignment="1" applyProtection="1">
      <alignment horizontal="center"/>
    </xf>
    <xf numFmtId="0" fontId="0" fillId="3" borderId="30" xfId="0" applyFont="1" applyFill="1" applyBorder="1" applyAlignment="1"/>
    <xf numFmtId="0" fontId="7" fillId="3" borderId="0" xfId="0" applyFont="1" applyFill="1" applyBorder="1" applyAlignment="1" applyProtection="1">
      <alignment horizontal="center"/>
    </xf>
    <xf numFmtId="0" fontId="7" fillId="3" borderId="0" xfId="0" applyFont="1" applyFill="1" applyBorder="1" applyProtection="1"/>
    <xf numFmtId="0" fontId="9" fillId="6" borderId="28" xfId="0" applyFont="1" applyFill="1" applyBorder="1" applyAlignment="1" applyProtection="1">
      <alignment horizontal="center"/>
    </xf>
    <xf numFmtId="0" fontId="7" fillId="2" borderId="29" xfId="0" applyFont="1" applyFill="1" applyBorder="1" applyAlignment="1" applyProtection="1">
      <alignment horizontal="center"/>
      <protection locked="0"/>
    </xf>
    <xf numFmtId="20" fontId="7" fillId="2" borderId="29" xfId="0" applyNumberFormat="1" applyFont="1" applyFill="1" applyBorder="1" applyAlignment="1" applyProtection="1">
      <alignment horizontal="center"/>
      <protection locked="0"/>
    </xf>
    <xf numFmtId="0" fontId="9" fillId="7" borderId="26" xfId="0" applyFont="1" applyFill="1" applyBorder="1" applyAlignment="1" applyProtection="1">
      <alignment horizontal="center"/>
    </xf>
    <xf numFmtId="0" fontId="9" fillId="7" borderId="28" xfId="0" applyFont="1" applyFill="1" applyBorder="1" applyAlignment="1" applyProtection="1">
      <alignment horizontal="center"/>
    </xf>
    <xf numFmtId="0" fontId="7" fillId="3" borderId="9" xfId="0" applyFont="1" applyFill="1" applyBorder="1" applyAlignment="1" applyProtection="1">
      <alignment horizontal="center"/>
    </xf>
    <xf numFmtId="164" fontId="7" fillId="2" borderId="29" xfId="0" applyNumberFormat="1" applyFont="1" applyFill="1" applyBorder="1" applyAlignment="1" applyProtection="1">
      <alignment horizontal="center"/>
      <protection locked="0"/>
    </xf>
    <xf numFmtId="0" fontId="7" fillId="3" borderId="3" xfId="0" applyFont="1" applyFill="1" applyBorder="1" applyAlignment="1" applyProtection="1">
      <alignment horizontal="center"/>
    </xf>
    <xf numFmtId="0" fontId="7" fillId="2" borderId="40" xfId="0" applyFont="1" applyFill="1" applyBorder="1" applyAlignment="1" applyProtection="1">
      <alignment horizontal="center"/>
      <protection locked="0"/>
    </xf>
    <xf numFmtId="164" fontId="7" fillId="3" borderId="0" xfId="0" applyNumberFormat="1" applyFont="1" applyFill="1" applyBorder="1" applyAlignment="1" applyProtection="1">
      <alignment horizontal="center"/>
    </xf>
    <xf numFmtId="20" fontId="7" fillId="3" borderId="0" xfId="0" applyNumberFormat="1" applyFont="1" applyFill="1" applyBorder="1" applyAlignment="1" applyProtection="1">
      <alignment horizontal="center"/>
    </xf>
    <xf numFmtId="0" fontId="9" fillId="7" borderId="27" xfId="0" applyFont="1" applyFill="1" applyBorder="1" applyAlignment="1" applyProtection="1">
      <alignment horizontal="center"/>
    </xf>
    <xf numFmtId="0" fontId="7" fillId="2" borderId="20" xfId="0" applyFont="1" applyFill="1" applyBorder="1" applyAlignment="1" applyProtection="1">
      <alignment horizontal="center"/>
      <protection locked="0"/>
    </xf>
    <xf numFmtId="0" fontId="7" fillId="2" borderId="5" xfId="0" applyFont="1" applyFill="1" applyBorder="1" applyAlignment="1" applyProtection="1">
      <alignment horizontal="center"/>
      <protection locked="0"/>
    </xf>
    <xf numFmtId="0" fontId="0" fillId="3" borderId="0" xfId="0" applyFont="1" applyFill="1" applyAlignment="1" applyProtection="1">
      <alignment wrapText="1"/>
    </xf>
    <xf numFmtId="46" fontId="0" fillId="0" borderId="0" xfId="0" applyNumberFormat="1" applyFont="1"/>
    <xf numFmtId="0" fontId="36" fillId="3" borderId="0" xfId="0" applyFont="1" applyFill="1" applyProtection="1"/>
    <xf numFmtId="0" fontId="7" fillId="2" borderId="5" xfId="0" applyFont="1" applyFill="1" applyBorder="1" applyAlignment="1" applyProtection="1">
      <alignment horizontal="center"/>
      <protection locked="0"/>
    </xf>
    <xf numFmtId="0" fontId="7" fillId="2" borderId="29" xfId="0" applyFont="1" applyFill="1" applyBorder="1" applyAlignment="1" applyProtection="1">
      <alignment horizontal="center"/>
      <protection locked="0"/>
    </xf>
    <xf numFmtId="0" fontId="9" fillId="6" borderId="28" xfId="0" applyFont="1" applyFill="1" applyBorder="1" applyAlignment="1" applyProtection="1">
      <alignment horizontal="center"/>
    </xf>
    <xf numFmtId="0" fontId="7" fillId="5" borderId="0" xfId="0" applyFont="1" applyFill="1" applyProtection="1"/>
    <xf numFmtId="0" fontId="6" fillId="5" borderId="0" xfId="0" applyFont="1" applyFill="1" applyProtection="1"/>
    <xf numFmtId="0" fontId="13" fillId="5" borderId="0" xfId="0" applyFont="1" applyFill="1" applyAlignment="1" applyProtection="1">
      <alignment horizontal="center" vertical="center"/>
    </xf>
    <xf numFmtId="0" fontId="25" fillId="3" borderId="0" xfId="0" applyFont="1" applyFill="1" applyProtection="1"/>
    <xf numFmtId="0" fontId="7" fillId="3" borderId="0" xfId="0" applyFont="1" applyFill="1" applyBorder="1" applyAlignment="1" applyProtection="1">
      <alignment horizontal="center"/>
      <protection locked="0"/>
    </xf>
    <xf numFmtId="0" fontId="18" fillId="3" borderId="0" xfId="0" applyFont="1" applyFill="1" applyBorder="1" applyAlignment="1" applyProtection="1">
      <alignment horizontal="center"/>
    </xf>
    <xf numFmtId="0" fontId="25" fillId="3" borderId="0" xfId="0" applyFont="1" applyFill="1" applyBorder="1" applyAlignment="1" applyProtection="1">
      <alignment wrapText="1"/>
    </xf>
    <xf numFmtId="0" fontId="0" fillId="3" borderId="0" xfId="0" applyFill="1" applyBorder="1" applyAlignment="1" applyProtection="1">
      <alignment wrapText="1"/>
    </xf>
    <xf numFmtId="0" fontId="1" fillId="0" borderId="0" xfId="0" applyFont="1"/>
    <xf numFmtId="0" fontId="20" fillId="5" borderId="0" xfId="0" applyFont="1" applyFill="1" applyAlignment="1">
      <alignment horizontal="center" vertical="center" wrapText="1"/>
    </xf>
    <xf numFmtId="0" fontId="20" fillId="0" borderId="0" xfId="0" applyFont="1" applyAlignment="1">
      <alignment horizontal="center" vertical="center" wrapText="1"/>
    </xf>
    <xf numFmtId="0" fontId="10" fillId="0" borderId="0" xfId="0" applyFont="1" applyAlignment="1">
      <alignment vertical="center" wrapText="1"/>
    </xf>
    <xf numFmtId="0" fontId="10" fillId="0" borderId="0" xfId="0" applyFont="1" applyAlignment="1">
      <alignment horizontal="left" vertical="center" wrapText="1"/>
    </xf>
    <xf numFmtId="0" fontId="20" fillId="0" borderId="0" xfId="0" applyFont="1" applyAlignment="1">
      <alignment vertical="center" wrapText="1"/>
    </xf>
    <xf numFmtId="0" fontId="0" fillId="0" borderId="0" xfId="0" applyFont="1" applyAlignment="1">
      <alignment vertical="center" wrapText="1"/>
    </xf>
    <xf numFmtId="0" fontId="10" fillId="0" borderId="0" xfId="0" applyFont="1" applyAlignment="1">
      <alignment wrapText="1"/>
    </xf>
    <xf numFmtId="0" fontId="0" fillId="0" borderId="0" xfId="0" applyAlignment="1">
      <alignment wrapText="1"/>
    </xf>
    <xf numFmtId="0" fontId="7" fillId="2" borderId="29" xfId="0" applyFont="1" applyFill="1" applyBorder="1" applyAlignment="1" applyProtection="1">
      <alignment horizontal="center"/>
      <protection locked="0"/>
    </xf>
    <xf numFmtId="0" fontId="7" fillId="2" borderId="29" xfId="0" applyFont="1" applyFill="1" applyBorder="1" applyAlignment="1" applyProtection="1">
      <alignment horizontal="center"/>
      <protection locked="0"/>
    </xf>
    <xf numFmtId="0" fontId="9" fillId="6" borderId="28" xfId="0" applyFont="1" applyFill="1" applyBorder="1" applyAlignment="1" applyProtection="1">
      <alignment horizontal="center"/>
    </xf>
    <xf numFmtId="166" fontId="9" fillId="7" borderId="3" xfId="0" applyNumberFormat="1" applyFont="1" applyFill="1" applyBorder="1" applyAlignment="1" applyProtection="1">
      <alignment horizontal="center"/>
    </xf>
    <xf numFmtId="166" fontId="9" fillId="4" borderId="3" xfId="0" applyNumberFormat="1" applyFont="1" applyFill="1" applyBorder="1" applyAlignment="1" applyProtection="1">
      <alignment horizontal="center"/>
    </xf>
    <xf numFmtId="166" fontId="9" fillId="7" borderId="3" xfId="0" applyNumberFormat="1" applyFont="1" applyFill="1" applyBorder="1" applyAlignment="1" applyProtection="1">
      <alignment horizontal="center" vertical="center"/>
    </xf>
    <xf numFmtId="166" fontId="9" fillId="6" borderId="3" xfId="0" applyNumberFormat="1" applyFont="1" applyFill="1" applyBorder="1" applyAlignment="1" applyProtection="1">
      <alignment horizontal="center"/>
    </xf>
    <xf numFmtId="166" fontId="9" fillId="3" borderId="3" xfId="0" applyNumberFormat="1" applyFont="1" applyFill="1" applyBorder="1" applyAlignment="1" applyProtection="1">
      <alignment horizontal="center"/>
    </xf>
    <xf numFmtId="166" fontId="7" fillId="3" borderId="29" xfId="0" applyNumberFormat="1" applyFont="1" applyFill="1" applyBorder="1" applyAlignment="1" applyProtection="1">
      <alignment horizontal="center"/>
    </xf>
    <xf numFmtId="166" fontId="7" fillId="3" borderId="9" xfId="0" applyNumberFormat="1" applyFont="1" applyFill="1" applyBorder="1" applyAlignment="1" applyProtection="1">
      <alignment horizontal="center"/>
    </xf>
    <xf numFmtId="166" fontId="7" fillId="3" borderId="13" xfId="0" applyNumberFormat="1" applyFont="1" applyFill="1" applyBorder="1" applyAlignment="1" applyProtection="1">
      <alignment horizontal="center" vertical="center" wrapText="1"/>
    </xf>
    <xf numFmtId="166" fontId="7" fillId="3" borderId="13" xfId="0" applyNumberFormat="1" applyFont="1" applyFill="1" applyBorder="1" applyAlignment="1" applyProtection="1">
      <alignment horizontal="center" vertical="center" wrapText="1"/>
      <protection locked="0"/>
    </xf>
    <xf numFmtId="0" fontId="9" fillId="7" borderId="44" xfId="0" applyFont="1" applyFill="1" applyBorder="1" applyAlignment="1" applyProtection="1">
      <alignment horizontal="center" vertical="center" wrapText="1"/>
    </xf>
    <xf numFmtId="0" fontId="7" fillId="2" borderId="45" xfId="0" applyFont="1" applyFill="1" applyBorder="1" applyAlignment="1" applyProtection="1">
      <alignment horizontal="center" vertical="center" wrapText="1"/>
      <protection locked="0"/>
    </xf>
    <xf numFmtId="0" fontId="11" fillId="7" borderId="44" xfId="0" applyFont="1" applyFill="1" applyBorder="1" applyAlignment="1" applyProtection="1">
      <alignment horizontal="center" vertical="center" wrapText="1"/>
    </xf>
    <xf numFmtId="164" fontId="7" fillId="2" borderId="45" xfId="0" applyNumberFormat="1"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7" fillId="9" borderId="0" xfId="0" applyFont="1" applyFill="1" applyProtection="1"/>
    <xf numFmtId="0" fontId="6" fillId="9" borderId="0" xfId="0" applyFont="1" applyFill="1" applyProtection="1"/>
    <xf numFmtId="0" fontId="13" fillId="9" borderId="0" xfId="0" applyFont="1" applyFill="1" applyAlignment="1" applyProtection="1">
      <alignment horizontal="center" vertical="center"/>
    </xf>
    <xf numFmtId="0" fontId="9" fillId="6" borderId="26" xfId="0" applyFont="1" applyFill="1" applyBorder="1" applyAlignment="1" applyProtection="1">
      <alignment horizontal="center"/>
    </xf>
    <xf numFmtId="0" fontId="24" fillId="0" borderId="18" xfId="0" applyFont="1" applyBorder="1" applyAlignment="1" applyProtection="1">
      <alignment horizontal="center" wrapText="1"/>
    </xf>
    <xf numFmtId="0" fontId="26" fillId="0" borderId="3" xfId="0" applyFont="1" applyBorder="1" applyAlignment="1" applyProtection="1">
      <alignment horizontal="center"/>
    </xf>
    <xf numFmtId="0" fontId="25" fillId="2" borderId="0" xfId="0" applyFont="1" applyFill="1" applyBorder="1" applyAlignment="1" applyProtection="1"/>
    <xf numFmtId="164" fontId="7" fillId="2" borderId="47" xfId="0" applyNumberFormat="1" applyFont="1" applyFill="1" applyBorder="1" applyAlignment="1" applyProtection="1">
      <alignment horizontal="center"/>
      <protection locked="0"/>
    </xf>
    <xf numFmtId="164" fontId="7" fillId="2" borderId="9" xfId="0" applyNumberFormat="1" applyFont="1" applyFill="1" applyBorder="1" applyAlignment="1" applyProtection="1">
      <alignment horizontal="center"/>
      <protection locked="0"/>
    </xf>
    <xf numFmtId="164" fontId="7" fillId="2" borderId="3" xfId="0" applyNumberFormat="1" applyFont="1" applyFill="1" applyBorder="1" applyAlignment="1" applyProtection="1">
      <alignment horizontal="center"/>
      <protection locked="0"/>
    </xf>
    <xf numFmtId="0" fontId="28" fillId="2" borderId="0" xfId="0" applyNumberFormat="1" applyFont="1" applyFill="1" applyAlignment="1" applyProtection="1">
      <alignment horizontal="left"/>
    </xf>
    <xf numFmtId="14" fontId="24" fillId="2" borderId="0" xfId="0" applyNumberFormat="1" applyFont="1" applyFill="1" applyAlignment="1" applyProtection="1">
      <alignment horizontal="center"/>
    </xf>
    <xf numFmtId="0" fontId="5" fillId="0" borderId="0" xfId="0" applyFont="1"/>
    <xf numFmtId="0" fontId="5" fillId="0" borderId="0" xfId="0" applyFont="1" applyAlignment="1">
      <alignment horizontal="right"/>
    </xf>
    <xf numFmtId="0" fontId="5" fillId="10" borderId="0" xfId="0" applyFont="1" applyFill="1"/>
    <xf numFmtId="46" fontId="5" fillId="0" borderId="0" xfId="0" applyNumberFormat="1" applyFont="1"/>
    <xf numFmtId="165" fontId="8" fillId="2" borderId="16" xfId="0" applyNumberFormat="1" applyFont="1" applyFill="1" applyBorder="1" applyAlignment="1" applyProtection="1">
      <alignment horizontal="center" vertical="center" wrapText="1"/>
    </xf>
    <xf numFmtId="165" fontId="6" fillId="2" borderId="16" xfId="0" applyNumberFormat="1" applyFont="1" applyFill="1" applyBorder="1" applyAlignment="1" applyProtection="1">
      <alignment horizontal="center"/>
    </xf>
    <xf numFmtId="0" fontId="2" fillId="5" borderId="0" xfId="0" applyFont="1" applyFill="1" applyAlignment="1" applyProtection="1">
      <alignment horizontal="left" vertical="center" indent="15"/>
    </xf>
    <xf numFmtId="17" fontId="7" fillId="2" borderId="45" xfId="0" applyNumberFormat="1" applyFont="1" applyFill="1" applyBorder="1" applyAlignment="1" applyProtection="1">
      <alignment horizontal="center" vertical="center" wrapText="1"/>
      <protection locked="0"/>
    </xf>
    <xf numFmtId="0" fontId="7" fillId="2" borderId="7" xfId="0" applyNumberFormat="1" applyFont="1" applyFill="1" applyBorder="1" applyAlignment="1" applyProtection="1">
      <alignment horizontal="center" vertical="center" wrapText="1"/>
      <protection locked="0"/>
    </xf>
    <xf numFmtId="49" fontId="5" fillId="0" borderId="0" xfId="0" applyNumberFormat="1" applyFont="1"/>
    <xf numFmtId="49" fontId="7" fillId="2" borderId="45" xfId="0" applyNumberFormat="1" applyFont="1" applyFill="1" applyBorder="1" applyAlignment="1" applyProtection="1">
      <alignment horizontal="center" vertical="center" wrapText="1"/>
      <protection locked="0"/>
    </xf>
    <xf numFmtId="49" fontId="7" fillId="2" borderId="7" xfId="0" applyNumberFormat="1"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0" fontId="7" fillId="2" borderId="6" xfId="0" applyFont="1" applyFill="1" applyBorder="1" applyAlignment="1" applyProtection="1">
      <alignment horizontal="center"/>
      <protection locked="0"/>
    </xf>
    <xf numFmtId="0" fontId="7" fillId="2" borderId="29" xfId="0" applyFont="1" applyFill="1" applyBorder="1" applyAlignment="1" applyProtection="1">
      <alignment horizontal="center"/>
      <protection locked="0"/>
    </xf>
    <xf numFmtId="0" fontId="0" fillId="2" borderId="29" xfId="0" applyFont="1" applyFill="1" applyBorder="1" applyAlignment="1" applyProtection="1">
      <alignment horizontal="center"/>
      <protection locked="0"/>
    </xf>
    <xf numFmtId="0" fontId="9" fillId="6" borderId="28" xfId="0" applyFont="1" applyFill="1" applyBorder="1" applyAlignment="1" applyProtection="1">
      <alignment horizontal="center"/>
    </xf>
    <xf numFmtId="0" fontId="0" fillId="0" borderId="28" xfId="0" applyFont="1" applyBorder="1" applyAlignment="1">
      <alignment horizontal="center"/>
    </xf>
    <xf numFmtId="0" fontId="9" fillId="8" borderId="33" xfId="0" applyFont="1" applyFill="1" applyBorder="1" applyAlignment="1" applyProtection="1">
      <alignment horizontal="center"/>
    </xf>
    <xf numFmtId="0" fontId="9" fillId="8" borderId="34" xfId="0" applyFont="1" applyFill="1" applyBorder="1" applyAlignment="1" applyProtection="1">
      <alignment horizontal="center"/>
    </xf>
    <xf numFmtId="0" fontId="9" fillId="8" borderId="35" xfId="0" applyFont="1" applyFill="1" applyBorder="1" applyAlignment="1" applyProtection="1">
      <alignment horizontal="center"/>
    </xf>
    <xf numFmtId="0" fontId="7" fillId="0" borderId="5" xfId="0" applyFont="1" applyBorder="1" applyAlignment="1" applyProtection="1">
      <protection locked="0"/>
    </xf>
    <xf numFmtId="0" fontId="7" fillId="0" borderId="8" xfId="0" applyFont="1" applyBorder="1" applyAlignment="1" applyProtection="1">
      <protection locked="0"/>
    </xf>
    <xf numFmtId="0" fontId="7" fillId="0" borderId="6" xfId="0" applyFont="1" applyBorder="1" applyAlignment="1" applyProtection="1">
      <protection locked="0"/>
    </xf>
    <xf numFmtId="0" fontId="9" fillId="3" borderId="2" xfId="0" applyFont="1" applyFill="1" applyBorder="1" applyAlignment="1" applyProtection="1">
      <alignment horizontal="center"/>
    </xf>
    <xf numFmtId="0" fontId="0" fillId="0" borderId="2" xfId="0" applyFont="1" applyBorder="1" applyAlignment="1"/>
    <xf numFmtId="0" fontId="0" fillId="0" borderId="0" xfId="0" applyFont="1" applyBorder="1" applyAlignment="1"/>
    <xf numFmtId="0" fontId="33" fillId="3" borderId="0" xfId="0" applyFont="1" applyFill="1" applyAlignment="1" applyProtection="1">
      <alignment horizontal="left"/>
    </xf>
    <xf numFmtId="0" fontId="23" fillId="0" borderId="0" xfId="0" applyFont="1" applyAlignment="1"/>
    <xf numFmtId="0" fontId="33" fillId="3" borderId="0" xfId="0" applyFont="1" applyFill="1" applyAlignment="1" applyProtection="1"/>
    <xf numFmtId="0" fontId="9" fillId="7" borderId="10" xfId="0" applyFont="1" applyFill="1" applyBorder="1" applyAlignment="1" applyProtection="1">
      <alignment horizontal="center"/>
    </xf>
    <xf numFmtId="0" fontId="9" fillId="7" borderId="11" xfId="0" applyFont="1" applyFill="1" applyBorder="1" applyAlignment="1" applyProtection="1">
      <alignment horizontal="center"/>
    </xf>
    <xf numFmtId="0" fontId="9" fillId="7" borderId="12" xfId="0" applyFont="1" applyFill="1" applyBorder="1" applyAlignment="1" applyProtection="1">
      <alignment horizontal="center"/>
    </xf>
    <xf numFmtId="0" fontId="9" fillId="4" borderId="10" xfId="0" applyFont="1" applyFill="1" applyBorder="1" applyAlignment="1" applyProtection="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9" fillId="4" borderId="36" xfId="0" applyFont="1" applyFill="1" applyBorder="1" applyAlignment="1" applyProtection="1">
      <alignment horizontal="center"/>
    </xf>
    <xf numFmtId="0" fontId="0" fillId="0" borderId="37" xfId="0" applyFont="1" applyBorder="1" applyAlignment="1"/>
    <xf numFmtId="0" fontId="0" fillId="0" borderId="38" xfId="0" applyFont="1" applyBorder="1" applyAlignment="1"/>
    <xf numFmtId="0" fontId="9" fillId="8" borderId="10" xfId="0" applyFont="1" applyFill="1" applyBorder="1" applyAlignment="1" applyProtection="1">
      <alignment horizontal="center"/>
    </xf>
    <xf numFmtId="0" fontId="9" fillId="8" borderId="11" xfId="0" applyFont="1" applyFill="1" applyBorder="1" applyAlignment="1" applyProtection="1">
      <alignment horizontal="center"/>
    </xf>
    <xf numFmtId="0" fontId="9" fillId="8" borderId="12" xfId="0" applyFont="1" applyFill="1" applyBorder="1" applyAlignment="1" applyProtection="1">
      <alignment horizontal="center"/>
    </xf>
    <xf numFmtId="0" fontId="9" fillId="6" borderId="10" xfId="0" applyFont="1" applyFill="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34" fillId="2" borderId="0" xfId="0" applyFont="1" applyFill="1" applyAlignment="1" applyProtection="1">
      <alignment horizontal="left" vertical="center" wrapText="1"/>
      <protection locked="0"/>
    </xf>
    <xf numFmtId="0" fontId="35" fillId="0" borderId="0" xfId="0" applyFont="1" applyAlignment="1" applyProtection="1">
      <alignment wrapText="1"/>
      <protection locked="0"/>
    </xf>
    <xf numFmtId="14" fontId="9" fillId="2" borderId="0" xfId="0" applyNumberFormat="1" applyFont="1" applyFill="1" applyAlignment="1" applyProtection="1">
      <alignment horizontal="center" vertical="center" wrapText="1"/>
      <protection locked="0"/>
    </xf>
    <xf numFmtId="14" fontId="7" fillId="0" borderId="0" xfId="0" applyNumberFormat="1" applyFont="1" applyAlignment="1" applyProtection="1">
      <alignment horizontal="center" wrapText="1"/>
      <protection locked="0"/>
    </xf>
    <xf numFmtId="0" fontId="34" fillId="0" borderId="0" xfId="0" applyFont="1" applyAlignment="1" applyProtection="1">
      <alignment horizontal="left" wrapText="1"/>
      <protection locked="0"/>
    </xf>
    <xf numFmtId="14" fontId="9" fillId="2" borderId="0" xfId="0" applyNumberFormat="1" applyFont="1" applyFill="1" applyAlignment="1" applyProtection="1">
      <alignment horizontal="center" wrapText="1"/>
      <protection locked="0"/>
    </xf>
    <xf numFmtId="14" fontId="9" fillId="0" borderId="0" xfId="0" applyNumberFormat="1" applyFont="1" applyAlignment="1" applyProtection="1">
      <alignment horizontal="center" wrapText="1"/>
      <protection locked="0"/>
    </xf>
    <xf numFmtId="0" fontId="28" fillId="2" borderId="0" xfId="0" applyFont="1" applyFill="1" applyAlignment="1" applyProtection="1">
      <alignment vertical="center"/>
    </xf>
    <xf numFmtId="14" fontId="24" fillId="2" borderId="0" xfId="0" applyNumberFormat="1" applyFont="1" applyFill="1" applyAlignment="1" applyProtection="1">
      <alignment horizontal="left" vertical="center"/>
    </xf>
    <xf numFmtId="0" fontId="28" fillId="2" borderId="0" xfId="0" applyFont="1" applyFill="1" applyAlignment="1" applyProtection="1">
      <alignment horizontal="left" vertical="center"/>
    </xf>
    <xf numFmtId="0" fontId="30" fillId="0" borderId="0" xfId="0" applyFont="1" applyAlignment="1" applyProtection="1"/>
    <xf numFmtId="14" fontId="26" fillId="0" borderId="0" xfId="0" applyNumberFormat="1" applyFont="1" applyAlignment="1" applyProtection="1"/>
    <xf numFmtId="0" fontId="24" fillId="2" borderId="0" xfId="0" applyFont="1" applyFill="1" applyAlignment="1" applyProtection="1">
      <alignment horizontal="left" vertical="center"/>
    </xf>
    <xf numFmtId="0" fontId="25" fillId="0" borderId="0" xfId="0" applyFont="1" applyAlignment="1" applyProtection="1">
      <alignment horizontal="left"/>
    </xf>
    <xf numFmtId="0" fontId="25" fillId="0" borderId="0" xfId="0" applyFont="1" applyAlignment="1">
      <alignment horizontal="left"/>
    </xf>
    <xf numFmtId="0" fontId="24" fillId="2" borderId="17" xfId="0" applyFont="1" applyFill="1" applyBorder="1" applyAlignment="1" applyProtection="1">
      <alignment horizontal="center"/>
    </xf>
    <xf numFmtId="0" fontId="25" fillId="0" borderId="17" xfId="0" applyFont="1" applyBorder="1" applyAlignment="1" applyProtection="1">
      <alignment horizontal="center"/>
    </xf>
    <xf numFmtId="0" fontId="25" fillId="0" borderId="17" xfId="0" applyFont="1" applyBorder="1" applyAlignment="1">
      <alignment horizontal="center"/>
    </xf>
    <xf numFmtId="0" fontId="24" fillId="0" borderId="10" xfId="0" applyFont="1" applyBorder="1" applyAlignment="1">
      <alignment horizontal="center"/>
    </xf>
    <xf numFmtId="0" fontId="24" fillId="0" borderId="11" xfId="0" applyFont="1" applyBorder="1" applyAlignment="1">
      <alignment horizontal="center"/>
    </xf>
    <xf numFmtId="0" fontId="24" fillId="0" borderId="12" xfId="0" applyFont="1" applyBorder="1" applyAlignment="1">
      <alignment horizontal="center"/>
    </xf>
    <xf numFmtId="0" fontId="28" fillId="2" borderId="0" xfId="0" applyFont="1" applyFill="1" applyAlignment="1" applyProtection="1">
      <alignment horizontal="left"/>
    </xf>
    <xf numFmtId="14" fontId="24" fillId="2" borderId="31" xfId="0" applyNumberFormat="1" applyFont="1" applyFill="1" applyBorder="1" applyAlignment="1" applyProtection="1">
      <alignment horizontal="left"/>
    </xf>
    <xf numFmtId="14" fontId="24" fillId="2" borderId="0" xfId="0" applyNumberFormat="1" applyFont="1" applyFill="1" applyAlignment="1" applyProtection="1">
      <alignment horizontal="left"/>
    </xf>
    <xf numFmtId="0" fontId="24" fillId="2" borderId="23" xfId="0" applyFont="1" applyFill="1" applyBorder="1" applyAlignment="1" applyProtection="1">
      <alignment horizontal="center"/>
    </xf>
    <xf numFmtId="0" fontId="0" fillId="0" borderId="24" xfId="0" applyBorder="1" applyAlignment="1">
      <alignment horizontal="center"/>
    </xf>
    <xf numFmtId="0" fontId="0" fillId="0" borderId="25" xfId="0" applyBorder="1" applyAlignment="1">
      <alignment horizontal="center"/>
    </xf>
    <xf numFmtId="0" fontId="26" fillId="2" borderId="41" xfId="0" applyFont="1" applyFill="1" applyBorder="1" applyAlignment="1" applyProtection="1">
      <alignment horizontal="center" wrapText="1"/>
      <protection locked="0"/>
    </xf>
    <xf numFmtId="0" fontId="0" fillId="0" borderId="42" xfId="0" applyBorder="1" applyAlignment="1" applyProtection="1">
      <alignment wrapText="1"/>
      <protection locked="0"/>
    </xf>
    <xf numFmtId="0" fontId="0" fillId="0" borderId="43" xfId="0" applyBorder="1" applyAlignment="1" applyProtection="1">
      <alignment wrapText="1"/>
      <protection locked="0"/>
    </xf>
    <xf numFmtId="0" fontId="0" fillId="0" borderId="20" xfId="0" applyBorder="1" applyAlignment="1" applyProtection="1">
      <alignment wrapText="1"/>
      <protection locked="0"/>
    </xf>
    <xf numFmtId="0" fontId="0" fillId="0" borderId="21" xfId="0" applyBorder="1" applyAlignment="1" applyProtection="1">
      <alignment wrapText="1"/>
      <protection locked="0"/>
    </xf>
    <xf numFmtId="0" fontId="0" fillId="0" borderId="22" xfId="0" applyBorder="1" applyAlignment="1" applyProtection="1">
      <alignment wrapText="1"/>
      <protection locked="0"/>
    </xf>
    <xf numFmtId="0" fontId="24" fillId="5" borderId="0" xfId="0" applyFont="1" applyFill="1" applyAlignment="1" applyProtection="1">
      <alignment horizontal="left" vertical="center"/>
    </xf>
    <xf numFmtId="0" fontId="25" fillId="5" borderId="0" xfId="0" applyFont="1" applyFill="1" applyAlignment="1" applyProtection="1">
      <alignment horizontal="left"/>
    </xf>
    <xf numFmtId="0" fontId="30" fillId="0" borderId="0" xfId="0" applyFont="1" applyAlignment="1" applyProtection="1">
      <alignment horizontal="left"/>
    </xf>
    <xf numFmtId="14" fontId="26" fillId="0" borderId="0" xfId="0" applyNumberFormat="1" applyFont="1" applyAlignment="1" applyProtection="1">
      <alignment horizontal="left"/>
    </xf>
    <xf numFmtId="0" fontId="9" fillId="2" borderId="0" xfId="0" applyFont="1" applyFill="1" applyAlignment="1" applyProtection="1">
      <alignment horizontal="center" vertical="center"/>
    </xf>
    <xf numFmtId="0" fontId="0" fillId="0" borderId="0" xfId="0" applyAlignment="1" applyProtection="1"/>
    <xf numFmtId="0" fontId="0" fillId="0" borderId="0" xfId="0" applyAlignment="1"/>
    <xf numFmtId="0" fontId="9" fillId="2" borderId="17" xfId="0" applyFont="1" applyFill="1" applyBorder="1" applyAlignment="1" applyProtection="1">
      <alignment horizontal="center"/>
    </xf>
    <xf numFmtId="0" fontId="0" fillId="0" borderId="17" xfId="0" applyFont="1" applyBorder="1" applyAlignment="1" applyProtection="1">
      <alignment horizontal="center"/>
    </xf>
    <xf numFmtId="0" fontId="0" fillId="0" borderId="17" xfId="0" applyBorder="1" applyAlignment="1">
      <alignment horizontal="center"/>
    </xf>
    <xf numFmtId="0" fontId="9" fillId="0" borderId="10" xfId="0" applyFont="1" applyBorder="1" applyAlignment="1">
      <alignment horizontal="center"/>
    </xf>
    <xf numFmtId="0" fontId="15" fillId="2" borderId="0" xfId="0" applyFont="1" applyFill="1" applyAlignment="1" applyProtection="1">
      <alignment vertical="center"/>
    </xf>
    <xf numFmtId="0" fontId="17" fillId="2" borderId="0" xfId="0" applyFont="1" applyFill="1" applyAlignment="1" applyProtection="1">
      <alignment horizontal="left" vertical="center"/>
    </xf>
    <xf numFmtId="0" fontId="15" fillId="2" borderId="0" xfId="0" applyFont="1" applyFill="1" applyAlignment="1" applyProtection="1">
      <alignment horizontal="left" vertical="center"/>
    </xf>
    <xf numFmtId="0" fontId="14" fillId="0" borderId="0" xfId="0" applyFont="1" applyAlignment="1" applyProtection="1"/>
    <xf numFmtId="0" fontId="16" fillId="0" borderId="0" xfId="0" applyFont="1" applyAlignment="1" applyProtection="1"/>
    <xf numFmtId="0" fontId="8" fillId="2" borderId="10" xfId="0" applyFont="1" applyFill="1" applyBorder="1" applyAlignment="1" applyProtection="1">
      <alignment horizontal="center"/>
    </xf>
    <xf numFmtId="0" fontId="6" fillId="2" borderId="11" xfId="0" applyFont="1" applyFill="1" applyBorder="1" applyAlignment="1" applyProtection="1">
      <alignment horizontal="center"/>
    </xf>
    <xf numFmtId="0" fontId="0" fillId="2" borderId="12" xfId="0" applyFill="1" applyBorder="1" applyAlignment="1" applyProtection="1">
      <alignment horizontal="center"/>
    </xf>
    <xf numFmtId="0" fontId="8" fillId="2" borderId="28" xfId="0" applyFont="1" applyFill="1" applyBorder="1" applyAlignment="1" applyProtection="1">
      <alignment horizontal="center"/>
    </xf>
    <xf numFmtId="0" fontId="0" fillId="2" borderId="28" xfId="0" applyFill="1" applyBorder="1" applyAlignment="1" applyProtection="1"/>
    <xf numFmtId="0" fontId="6" fillId="0" borderId="20" xfId="0" applyFont="1" applyBorder="1" applyAlignment="1" applyProtection="1">
      <protection locked="0"/>
    </xf>
    <xf numFmtId="0" fontId="6" fillId="0" borderId="21" xfId="0" applyFont="1" applyBorder="1" applyAlignment="1" applyProtection="1">
      <protection locked="0"/>
    </xf>
    <xf numFmtId="0" fontId="6" fillId="0" borderId="22" xfId="0" applyFont="1" applyBorder="1" applyAlignment="1" applyProtection="1">
      <protection locked="0"/>
    </xf>
    <xf numFmtId="0" fontId="6" fillId="0" borderId="5" xfId="0" applyFont="1" applyBorder="1" applyAlignment="1" applyProtection="1">
      <protection locked="0"/>
    </xf>
    <xf numFmtId="0" fontId="6" fillId="0" borderId="8" xfId="0" applyFont="1" applyBorder="1" applyAlignment="1" applyProtection="1">
      <protection locked="0"/>
    </xf>
    <xf numFmtId="0" fontId="6" fillId="0" borderId="6" xfId="0" applyFont="1" applyBorder="1" applyAlignment="1" applyProtection="1">
      <protection locked="0"/>
    </xf>
    <xf numFmtId="0" fontId="0" fillId="2" borderId="11" xfId="0" applyFill="1" applyBorder="1" applyAlignment="1"/>
    <xf numFmtId="0" fontId="0" fillId="2" borderId="12" xfId="0" applyFill="1" applyBorder="1" applyAlignment="1"/>
    <xf numFmtId="0" fontId="15" fillId="2" borderId="0" xfId="0" applyFont="1" applyFill="1" applyAlignment="1" applyProtection="1">
      <alignment horizontal="left"/>
    </xf>
    <xf numFmtId="14" fontId="17" fillId="2" borderId="31" xfId="0" applyNumberFormat="1" applyFont="1" applyFill="1" applyBorder="1" applyAlignment="1" applyProtection="1">
      <alignment horizontal="left"/>
    </xf>
    <xf numFmtId="14" fontId="17" fillId="2" borderId="0" xfId="0" applyNumberFormat="1" applyFont="1" applyFill="1" applyAlignment="1" applyProtection="1">
      <alignment horizontal="left"/>
    </xf>
    <xf numFmtId="0" fontId="9" fillId="6" borderId="10" xfId="0" applyFont="1" applyFill="1" applyBorder="1" applyAlignment="1" applyProtection="1">
      <alignment horizontal="center"/>
    </xf>
    <xf numFmtId="0" fontId="9" fillId="6" borderId="11" xfId="0" applyFont="1" applyFill="1" applyBorder="1" applyAlignment="1" applyProtection="1">
      <alignment horizontal="center"/>
    </xf>
    <xf numFmtId="0" fontId="9" fillId="6" borderId="12" xfId="0" applyFont="1" applyFill="1" applyBorder="1" applyAlignment="1" applyProtection="1">
      <alignment horizontal="center"/>
    </xf>
    <xf numFmtId="0" fontId="24" fillId="5" borderId="0" xfId="0" applyFont="1" applyFill="1" applyAlignment="1" applyProtection="1">
      <alignment horizontal="center" vertical="center"/>
    </xf>
    <xf numFmtId="0" fontId="25" fillId="5" borderId="0" xfId="0" applyFont="1" applyFill="1" applyAlignment="1" applyProtection="1">
      <alignment horizontal="center"/>
    </xf>
    <xf numFmtId="0" fontId="25" fillId="0" borderId="0" xfId="0" applyFont="1" applyAlignment="1" applyProtection="1">
      <alignment horizontal="center"/>
    </xf>
    <xf numFmtId="0" fontId="24" fillId="0" borderId="10" xfId="0" applyFont="1" applyBorder="1" applyAlignment="1" applyProtection="1">
      <alignment horizontal="center"/>
    </xf>
    <xf numFmtId="0" fontId="24" fillId="0" borderId="11" xfId="0" applyFont="1" applyBorder="1" applyAlignment="1" applyProtection="1">
      <alignment horizontal="center"/>
    </xf>
    <xf numFmtId="0" fontId="24" fillId="0" borderId="12" xfId="0" applyFont="1" applyBorder="1" applyAlignment="1" applyProtection="1">
      <alignment horizontal="center"/>
    </xf>
    <xf numFmtId="167" fontId="24" fillId="2" borderId="0" xfId="0" applyNumberFormat="1" applyFont="1" applyFill="1" applyAlignment="1" applyProtection="1">
      <alignment horizontal="center" vertical="center"/>
    </xf>
    <xf numFmtId="167" fontId="26" fillId="0" borderId="0" xfId="0" applyNumberFormat="1" applyFont="1" applyAlignment="1" applyProtection="1">
      <alignment horizontal="center"/>
    </xf>
  </cellXfs>
  <cellStyles count="2">
    <cellStyle name="Hyperlink" xfId="1" builtinId="8"/>
    <cellStyle name="Normal" xfId="0" builtinId="0"/>
  </cellStyles>
  <dxfs count="14">
    <dxf>
      <font>
        <color rgb="FF9C0006"/>
      </font>
      <fill>
        <patternFill>
          <bgColor rgb="FFFFC7CE"/>
        </patternFill>
      </fill>
    </dxf>
    <dxf>
      <font>
        <color rgb="FF9C0006"/>
      </font>
      <fill>
        <patternFill>
          <bgColor rgb="FFFFC7CE"/>
        </patternFill>
      </fill>
    </dxf>
    <dxf>
      <fill>
        <patternFill>
          <bgColor rgb="FFFFC7CE"/>
        </patternFill>
      </fill>
    </dxf>
    <dxf>
      <font>
        <color auto="1"/>
      </font>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rgb="FFFFC7CE"/>
        </patternFill>
      </fill>
    </dxf>
    <dxf>
      <font>
        <color auto="1"/>
      </font>
      <fill>
        <patternFill>
          <bgColor theme="7" tint="0.79998168889431442"/>
        </patternFill>
      </fill>
    </dxf>
    <dxf>
      <font>
        <color rgb="FF9C0006"/>
      </font>
      <fill>
        <patternFill>
          <bgColor rgb="FFFFC7CE"/>
        </patternFill>
      </fill>
    </dxf>
    <dxf>
      <font>
        <color rgb="FF006100"/>
      </font>
      <fill>
        <patternFill>
          <bgColor rgb="FFC6EFCE"/>
        </patternFill>
      </fill>
    </dxf>
    <dxf>
      <fill>
        <patternFill>
          <bgColor rgb="FFFFC7CE"/>
        </patternFill>
      </fill>
    </dxf>
    <dxf>
      <font>
        <color auto="1"/>
      </font>
      <fill>
        <patternFill>
          <bgColor theme="7" tint="0.79998168889431442"/>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46384</xdr:colOff>
      <xdr:row>81</xdr:row>
      <xdr:rowOff>112643</xdr:rowOff>
    </xdr:from>
    <xdr:to>
      <xdr:col>9</xdr:col>
      <xdr:colOff>1139688</xdr:colOff>
      <xdr:row>81</xdr:row>
      <xdr:rowOff>125895</xdr:rowOff>
    </xdr:to>
    <xdr:sp macro="" textlink="">
      <xdr:nvSpPr>
        <xdr:cNvPr id="3" name="Line 4">
          <a:extLst>
            <a:ext uri="{FF2B5EF4-FFF2-40B4-BE49-F238E27FC236}">
              <a16:creationId xmlns:a16="http://schemas.microsoft.com/office/drawing/2014/main" id="{00000000-0008-0000-0000-000003000000}"/>
            </a:ext>
          </a:extLst>
        </xdr:cNvPr>
        <xdr:cNvSpPr>
          <a:spLocks noChangeShapeType="1"/>
        </xdr:cNvSpPr>
      </xdr:nvSpPr>
      <xdr:spPr bwMode="auto">
        <a:xfrm flipV="1">
          <a:off x="1517375" y="15577930"/>
          <a:ext cx="8090452" cy="1325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43071</xdr:colOff>
      <xdr:row>78</xdr:row>
      <xdr:rowOff>1657</xdr:rowOff>
    </xdr:from>
    <xdr:to>
      <xdr:col>10</xdr:col>
      <xdr:colOff>5385</xdr:colOff>
      <xdr:row>78</xdr:row>
      <xdr:rowOff>8281</xdr:rowOff>
    </xdr:to>
    <xdr:sp macro="" textlink="">
      <xdr:nvSpPr>
        <xdr:cNvPr id="5" name="Line 5">
          <a:extLst>
            <a:ext uri="{FF2B5EF4-FFF2-40B4-BE49-F238E27FC236}">
              <a16:creationId xmlns:a16="http://schemas.microsoft.com/office/drawing/2014/main" id="{00000000-0008-0000-0000-000005000000}"/>
            </a:ext>
          </a:extLst>
        </xdr:cNvPr>
        <xdr:cNvSpPr>
          <a:spLocks noChangeShapeType="1"/>
        </xdr:cNvSpPr>
      </xdr:nvSpPr>
      <xdr:spPr bwMode="auto">
        <a:xfrm flipV="1">
          <a:off x="1514062" y="14976614"/>
          <a:ext cx="8125653" cy="66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19878</xdr:colOff>
      <xdr:row>85</xdr:row>
      <xdr:rowOff>139147</xdr:rowOff>
    </xdr:from>
    <xdr:to>
      <xdr:col>9</xdr:col>
      <xdr:colOff>1126435</xdr:colOff>
      <xdr:row>85</xdr:row>
      <xdr:rowOff>145774</xdr:rowOff>
    </xdr:to>
    <xdr:sp macro="" textlink="">
      <xdr:nvSpPr>
        <xdr:cNvPr id="7" name="Line 3">
          <a:extLst>
            <a:ext uri="{FF2B5EF4-FFF2-40B4-BE49-F238E27FC236}">
              <a16:creationId xmlns:a16="http://schemas.microsoft.com/office/drawing/2014/main" id="{00000000-0008-0000-0000-000007000000}"/>
            </a:ext>
          </a:extLst>
        </xdr:cNvPr>
        <xdr:cNvSpPr>
          <a:spLocks noChangeShapeType="1"/>
        </xdr:cNvSpPr>
      </xdr:nvSpPr>
      <xdr:spPr bwMode="auto">
        <a:xfrm>
          <a:off x="1490869" y="16293547"/>
          <a:ext cx="8103705" cy="662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175260</xdr:colOff>
      <xdr:row>59</xdr:row>
      <xdr:rowOff>182880</xdr:rowOff>
    </xdr:from>
    <xdr:to>
      <xdr:col>8</xdr:col>
      <xdr:colOff>320040</xdr:colOff>
      <xdr:row>60</xdr:row>
      <xdr:rowOff>0</xdr:rowOff>
    </xdr:to>
    <xdr:sp macro="" textlink="">
      <xdr:nvSpPr>
        <xdr:cNvPr id="3" name="Line 5">
          <a:extLst>
            <a:ext uri="{FF2B5EF4-FFF2-40B4-BE49-F238E27FC236}">
              <a16:creationId xmlns:a16="http://schemas.microsoft.com/office/drawing/2014/main" id="{00000000-0008-0000-0300-000003000000}"/>
            </a:ext>
          </a:extLst>
        </xdr:cNvPr>
        <xdr:cNvSpPr>
          <a:spLocks noChangeShapeType="1"/>
        </xdr:cNvSpPr>
      </xdr:nvSpPr>
      <xdr:spPr bwMode="auto">
        <a:xfrm>
          <a:off x="175260" y="10260330"/>
          <a:ext cx="6964680" cy="7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213360</xdr:colOff>
      <xdr:row>63</xdr:row>
      <xdr:rowOff>175260</xdr:rowOff>
    </xdr:from>
    <xdr:to>
      <xdr:col>8</xdr:col>
      <xdr:colOff>327660</xdr:colOff>
      <xdr:row>63</xdr:row>
      <xdr:rowOff>175260</xdr:rowOff>
    </xdr:to>
    <xdr:sp macro="" textlink="">
      <xdr:nvSpPr>
        <xdr:cNvPr id="4" name="Line 4">
          <a:extLst>
            <a:ext uri="{FF2B5EF4-FFF2-40B4-BE49-F238E27FC236}">
              <a16:creationId xmlns:a16="http://schemas.microsoft.com/office/drawing/2014/main" id="{00000000-0008-0000-0300-000004000000}"/>
            </a:ext>
          </a:extLst>
        </xdr:cNvPr>
        <xdr:cNvSpPr>
          <a:spLocks noChangeShapeType="1"/>
        </xdr:cNvSpPr>
      </xdr:nvSpPr>
      <xdr:spPr bwMode="auto">
        <a:xfrm>
          <a:off x="213360" y="11014710"/>
          <a:ext cx="6934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276225</xdr:colOff>
      <xdr:row>67</xdr:row>
      <xdr:rowOff>102870</xdr:rowOff>
    </xdr:from>
    <xdr:to>
      <xdr:col>8</xdr:col>
      <xdr:colOff>312420</xdr:colOff>
      <xdr:row>67</xdr:row>
      <xdr:rowOff>114300</xdr:rowOff>
    </xdr:to>
    <xdr:sp macro="" textlink="">
      <xdr:nvSpPr>
        <xdr:cNvPr id="5" name="Line 3">
          <a:extLst>
            <a:ext uri="{FF2B5EF4-FFF2-40B4-BE49-F238E27FC236}">
              <a16:creationId xmlns:a16="http://schemas.microsoft.com/office/drawing/2014/main" id="{00000000-0008-0000-0300-000005000000}"/>
            </a:ext>
          </a:extLst>
        </xdr:cNvPr>
        <xdr:cNvSpPr>
          <a:spLocks noChangeShapeType="1"/>
        </xdr:cNvSpPr>
      </xdr:nvSpPr>
      <xdr:spPr bwMode="auto">
        <a:xfrm flipV="1">
          <a:off x="523875" y="15247620"/>
          <a:ext cx="9513570" cy="114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xdr:col>
      <xdr:colOff>704850</xdr:colOff>
      <xdr:row>0</xdr:row>
      <xdr:rowOff>85725</xdr:rowOff>
    </xdr:from>
    <xdr:to>
      <xdr:col>6</xdr:col>
      <xdr:colOff>523120</xdr:colOff>
      <xdr:row>4</xdr:row>
      <xdr:rowOff>1525</xdr:rowOff>
    </xdr:to>
    <xdr:pic>
      <xdr:nvPicPr>
        <xdr:cNvPr id="7" name="Picture 6">
          <a:extLst>
            <a:ext uri="{FF2B5EF4-FFF2-40B4-BE49-F238E27FC236}">
              <a16:creationId xmlns:a16="http://schemas.microsoft.com/office/drawing/2014/main" id="{46B35F46-59CC-462C-9FC6-0964954A4E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5200" y="85725"/>
          <a:ext cx="3386335" cy="7254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46384</xdr:colOff>
      <xdr:row>85</xdr:row>
      <xdr:rowOff>112643</xdr:rowOff>
    </xdr:from>
    <xdr:to>
      <xdr:col>9</xdr:col>
      <xdr:colOff>1139688</xdr:colOff>
      <xdr:row>85</xdr:row>
      <xdr:rowOff>125895</xdr:rowOff>
    </xdr:to>
    <xdr:sp macro="" textlink="">
      <xdr:nvSpPr>
        <xdr:cNvPr id="2" name="Line 4">
          <a:extLst>
            <a:ext uri="{FF2B5EF4-FFF2-40B4-BE49-F238E27FC236}">
              <a16:creationId xmlns:a16="http://schemas.microsoft.com/office/drawing/2014/main" id="{E32835C2-8FD7-4B17-A235-A92EF7052857}"/>
            </a:ext>
          </a:extLst>
        </xdr:cNvPr>
        <xdr:cNvSpPr>
          <a:spLocks noChangeShapeType="1"/>
        </xdr:cNvSpPr>
      </xdr:nvSpPr>
      <xdr:spPr bwMode="auto">
        <a:xfrm flipV="1">
          <a:off x="1475134" y="16924268"/>
          <a:ext cx="7941779" cy="1325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43071</xdr:colOff>
      <xdr:row>82</xdr:row>
      <xdr:rowOff>34788</xdr:rowOff>
    </xdr:from>
    <xdr:to>
      <xdr:col>10</xdr:col>
      <xdr:colOff>5385</xdr:colOff>
      <xdr:row>82</xdr:row>
      <xdr:rowOff>41412</xdr:rowOff>
    </xdr:to>
    <xdr:sp macro="" textlink="">
      <xdr:nvSpPr>
        <xdr:cNvPr id="3" name="Line 5">
          <a:extLst>
            <a:ext uri="{FF2B5EF4-FFF2-40B4-BE49-F238E27FC236}">
              <a16:creationId xmlns:a16="http://schemas.microsoft.com/office/drawing/2014/main" id="{2EDE039E-2B60-4F91-97B5-F243217FCD69}"/>
            </a:ext>
          </a:extLst>
        </xdr:cNvPr>
        <xdr:cNvSpPr>
          <a:spLocks noChangeShapeType="1"/>
        </xdr:cNvSpPr>
      </xdr:nvSpPr>
      <xdr:spPr bwMode="auto">
        <a:xfrm flipV="1">
          <a:off x="1467680" y="16185875"/>
          <a:ext cx="7963314" cy="66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19878</xdr:colOff>
      <xdr:row>89</xdr:row>
      <xdr:rowOff>139147</xdr:rowOff>
    </xdr:from>
    <xdr:to>
      <xdr:col>9</xdr:col>
      <xdr:colOff>1126435</xdr:colOff>
      <xdr:row>89</xdr:row>
      <xdr:rowOff>145774</xdr:rowOff>
    </xdr:to>
    <xdr:sp macro="" textlink="">
      <xdr:nvSpPr>
        <xdr:cNvPr id="4" name="Line 3">
          <a:extLst>
            <a:ext uri="{FF2B5EF4-FFF2-40B4-BE49-F238E27FC236}">
              <a16:creationId xmlns:a16="http://schemas.microsoft.com/office/drawing/2014/main" id="{893E2FA1-580F-4C62-89C8-913672429DC7}"/>
            </a:ext>
          </a:extLst>
        </xdr:cNvPr>
        <xdr:cNvSpPr>
          <a:spLocks noChangeShapeType="1"/>
        </xdr:cNvSpPr>
      </xdr:nvSpPr>
      <xdr:spPr bwMode="auto">
        <a:xfrm>
          <a:off x="1448628" y="17636572"/>
          <a:ext cx="7964557" cy="662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175260</xdr:colOff>
      <xdr:row>61</xdr:row>
      <xdr:rowOff>182880</xdr:rowOff>
    </xdr:from>
    <xdr:to>
      <xdr:col>7</xdr:col>
      <xdr:colOff>320040</xdr:colOff>
      <xdr:row>62</xdr:row>
      <xdr:rowOff>0</xdr:rowOff>
    </xdr:to>
    <xdr:sp macro="" textlink="">
      <xdr:nvSpPr>
        <xdr:cNvPr id="3077" name="Line 5">
          <a:extLst>
            <a:ext uri="{FF2B5EF4-FFF2-40B4-BE49-F238E27FC236}">
              <a16:creationId xmlns:a16="http://schemas.microsoft.com/office/drawing/2014/main" id="{00000000-0008-0000-0400-0000050C0000}"/>
            </a:ext>
          </a:extLst>
        </xdr:cNvPr>
        <xdr:cNvSpPr>
          <a:spLocks noChangeShapeType="1"/>
        </xdr:cNvSpPr>
      </xdr:nvSpPr>
      <xdr:spPr bwMode="auto">
        <a:xfrm>
          <a:off x="175260" y="10744200"/>
          <a:ext cx="7597140" cy="15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213360</xdr:colOff>
      <xdr:row>65</xdr:row>
      <xdr:rowOff>175260</xdr:rowOff>
    </xdr:from>
    <xdr:to>
      <xdr:col>7</xdr:col>
      <xdr:colOff>327660</xdr:colOff>
      <xdr:row>65</xdr:row>
      <xdr:rowOff>175260</xdr:rowOff>
    </xdr:to>
    <xdr:sp macro="" textlink="">
      <xdr:nvSpPr>
        <xdr:cNvPr id="3076" name="Line 4">
          <a:extLst>
            <a:ext uri="{FF2B5EF4-FFF2-40B4-BE49-F238E27FC236}">
              <a16:creationId xmlns:a16="http://schemas.microsoft.com/office/drawing/2014/main" id="{00000000-0008-0000-0400-0000040C0000}"/>
            </a:ext>
          </a:extLst>
        </xdr:cNvPr>
        <xdr:cNvSpPr>
          <a:spLocks noChangeShapeType="1"/>
        </xdr:cNvSpPr>
      </xdr:nvSpPr>
      <xdr:spPr bwMode="auto">
        <a:xfrm>
          <a:off x="213360" y="12016740"/>
          <a:ext cx="68884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167640</xdr:colOff>
      <xdr:row>69</xdr:row>
      <xdr:rowOff>160020</xdr:rowOff>
    </xdr:from>
    <xdr:to>
      <xdr:col>7</xdr:col>
      <xdr:colOff>312420</xdr:colOff>
      <xdr:row>70</xdr:row>
      <xdr:rowOff>15240</xdr:rowOff>
    </xdr:to>
    <xdr:sp macro="" textlink="">
      <xdr:nvSpPr>
        <xdr:cNvPr id="3075" name="Line 3">
          <a:extLst>
            <a:ext uri="{FF2B5EF4-FFF2-40B4-BE49-F238E27FC236}">
              <a16:creationId xmlns:a16="http://schemas.microsoft.com/office/drawing/2014/main" id="{00000000-0008-0000-0400-0000030C0000}"/>
            </a:ext>
          </a:extLst>
        </xdr:cNvPr>
        <xdr:cNvSpPr>
          <a:spLocks noChangeShapeType="1"/>
        </xdr:cNvSpPr>
      </xdr:nvSpPr>
      <xdr:spPr bwMode="auto">
        <a:xfrm flipV="1">
          <a:off x="167640" y="12733020"/>
          <a:ext cx="6918960" cy="38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xdr:col>
      <xdr:colOff>476250</xdr:colOff>
      <xdr:row>0</xdr:row>
      <xdr:rowOff>133350</xdr:rowOff>
    </xdr:from>
    <xdr:to>
      <xdr:col>6</xdr:col>
      <xdr:colOff>328810</xdr:colOff>
      <xdr:row>4</xdr:row>
      <xdr:rowOff>49150</xdr:rowOff>
    </xdr:to>
    <xdr:pic>
      <xdr:nvPicPr>
        <xdr:cNvPr id="3" name="Picture 2">
          <a:extLst>
            <a:ext uri="{FF2B5EF4-FFF2-40B4-BE49-F238E27FC236}">
              <a16:creationId xmlns:a16="http://schemas.microsoft.com/office/drawing/2014/main" id="{992F9BAC-D449-45B1-9855-F685DDB393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19450" y="133350"/>
          <a:ext cx="3386335" cy="7254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728411</xdr:colOff>
      <xdr:row>0</xdr:row>
      <xdr:rowOff>171624</xdr:rowOff>
    </xdr:from>
    <xdr:to>
      <xdr:col>7</xdr:col>
      <xdr:colOff>84444</xdr:colOff>
      <xdr:row>3</xdr:row>
      <xdr:rowOff>106679</xdr:rowOff>
    </xdr:to>
    <xdr:pic>
      <xdr:nvPicPr>
        <xdr:cNvPr id="2" name="image1.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5391" y="171624"/>
          <a:ext cx="3867073" cy="4836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175260</xdr:colOff>
      <xdr:row>67</xdr:row>
      <xdr:rowOff>182880</xdr:rowOff>
    </xdr:from>
    <xdr:to>
      <xdr:col>8</xdr:col>
      <xdr:colOff>320040</xdr:colOff>
      <xdr:row>68</xdr:row>
      <xdr:rowOff>0</xdr:rowOff>
    </xdr:to>
    <xdr:sp macro="" textlink="">
      <xdr:nvSpPr>
        <xdr:cNvPr id="3" name="Line 5">
          <a:extLst>
            <a:ext uri="{FF2B5EF4-FFF2-40B4-BE49-F238E27FC236}">
              <a16:creationId xmlns:a16="http://schemas.microsoft.com/office/drawing/2014/main" id="{00000000-0008-0000-0500-000003000000}"/>
            </a:ext>
          </a:extLst>
        </xdr:cNvPr>
        <xdr:cNvSpPr>
          <a:spLocks noChangeShapeType="1"/>
        </xdr:cNvSpPr>
      </xdr:nvSpPr>
      <xdr:spPr bwMode="auto">
        <a:xfrm>
          <a:off x="426720" y="10104120"/>
          <a:ext cx="8039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213360</xdr:colOff>
      <xdr:row>71</xdr:row>
      <xdr:rowOff>175260</xdr:rowOff>
    </xdr:from>
    <xdr:to>
      <xdr:col>8</xdr:col>
      <xdr:colOff>327660</xdr:colOff>
      <xdr:row>71</xdr:row>
      <xdr:rowOff>175260</xdr:rowOff>
    </xdr:to>
    <xdr:sp macro="" textlink="">
      <xdr:nvSpPr>
        <xdr:cNvPr id="4" name="Line 4">
          <a:extLst>
            <a:ext uri="{FF2B5EF4-FFF2-40B4-BE49-F238E27FC236}">
              <a16:creationId xmlns:a16="http://schemas.microsoft.com/office/drawing/2014/main" id="{00000000-0008-0000-0500-000004000000}"/>
            </a:ext>
          </a:extLst>
        </xdr:cNvPr>
        <xdr:cNvSpPr>
          <a:spLocks noChangeShapeType="1"/>
        </xdr:cNvSpPr>
      </xdr:nvSpPr>
      <xdr:spPr bwMode="auto">
        <a:xfrm>
          <a:off x="464820" y="10835640"/>
          <a:ext cx="8008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167640</xdr:colOff>
      <xdr:row>75</xdr:row>
      <xdr:rowOff>160020</xdr:rowOff>
    </xdr:from>
    <xdr:to>
      <xdr:col>8</xdr:col>
      <xdr:colOff>312420</xdr:colOff>
      <xdr:row>76</xdr:row>
      <xdr:rowOff>15240</xdr:rowOff>
    </xdr:to>
    <xdr:sp macro="" textlink="">
      <xdr:nvSpPr>
        <xdr:cNvPr id="5" name="Line 3">
          <a:extLst>
            <a:ext uri="{FF2B5EF4-FFF2-40B4-BE49-F238E27FC236}">
              <a16:creationId xmlns:a16="http://schemas.microsoft.com/office/drawing/2014/main" id="{00000000-0008-0000-0500-000005000000}"/>
            </a:ext>
          </a:extLst>
        </xdr:cNvPr>
        <xdr:cNvSpPr>
          <a:spLocks noChangeShapeType="1"/>
        </xdr:cNvSpPr>
      </xdr:nvSpPr>
      <xdr:spPr bwMode="auto">
        <a:xfrm flipV="1">
          <a:off x="419100" y="11559540"/>
          <a:ext cx="8039100" cy="38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46384</xdr:colOff>
      <xdr:row>66</xdr:row>
      <xdr:rowOff>112643</xdr:rowOff>
    </xdr:from>
    <xdr:to>
      <xdr:col>9</xdr:col>
      <xdr:colOff>1139688</xdr:colOff>
      <xdr:row>66</xdr:row>
      <xdr:rowOff>125895</xdr:rowOff>
    </xdr:to>
    <xdr:sp macro="" textlink="">
      <xdr:nvSpPr>
        <xdr:cNvPr id="2" name="Line 4">
          <a:extLst>
            <a:ext uri="{FF2B5EF4-FFF2-40B4-BE49-F238E27FC236}">
              <a16:creationId xmlns:a16="http://schemas.microsoft.com/office/drawing/2014/main" id="{3B72C0A6-E221-41CB-828F-E62A69D660E2}"/>
            </a:ext>
          </a:extLst>
        </xdr:cNvPr>
        <xdr:cNvSpPr>
          <a:spLocks noChangeShapeType="1"/>
        </xdr:cNvSpPr>
      </xdr:nvSpPr>
      <xdr:spPr bwMode="auto">
        <a:xfrm flipV="1">
          <a:off x="1579909" y="17781518"/>
          <a:ext cx="8465654" cy="1325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43071</xdr:colOff>
      <xdr:row>63</xdr:row>
      <xdr:rowOff>34788</xdr:rowOff>
    </xdr:from>
    <xdr:to>
      <xdr:col>10</xdr:col>
      <xdr:colOff>5385</xdr:colOff>
      <xdr:row>63</xdr:row>
      <xdr:rowOff>41412</xdr:rowOff>
    </xdr:to>
    <xdr:sp macro="" textlink="">
      <xdr:nvSpPr>
        <xdr:cNvPr id="3" name="Line 5">
          <a:extLst>
            <a:ext uri="{FF2B5EF4-FFF2-40B4-BE49-F238E27FC236}">
              <a16:creationId xmlns:a16="http://schemas.microsoft.com/office/drawing/2014/main" id="{CBC299D3-44D7-4E70-B485-42DD55B102C3}"/>
            </a:ext>
          </a:extLst>
        </xdr:cNvPr>
        <xdr:cNvSpPr>
          <a:spLocks noChangeShapeType="1"/>
        </xdr:cNvSpPr>
      </xdr:nvSpPr>
      <xdr:spPr bwMode="auto">
        <a:xfrm flipV="1">
          <a:off x="1576596" y="17189313"/>
          <a:ext cx="8553864" cy="66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19878</xdr:colOff>
      <xdr:row>70</xdr:row>
      <xdr:rowOff>139147</xdr:rowOff>
    </xdr:from>
    <xdr:to>
      <xdr:col>9</xdr:col>
      <xdr:colOff>1126435</xdr:colOff>
      <xdr:row>70</xdr:row>
      <xdr:rowOff>145774</xdr:rowOff>
    </xdr:to>
    <xdr:sp macro="" textlink="">
      <xdr:nvSpPr>
        <xdr:cNvPr id="4" name="Line 3">
          <a:extLst>
            <a:ext uri="{FF2B5EF4-FFF2-40B4-BE49-F238E27FC236}">
              <a16:creationId xmlns:a16="http://schemas.microsoft.com/office/drawing/2014/main" id="{629147A8-4ABF-4849-BA2F-2B239913F586}"/>
            </a:ext>
          </a:extLst>
        </xdr:cNvPr>
        <xdr:cNvSpPr>
          <a:spLocks noChangeShapeType="1"/>
        </xdr:cNvSpPr>
      </xdr:nvSpPr>
      <xdr:spPr bwMode="auto">
        <a:xfrm>
          <a:off x="1553403" y="18493822"/>
          <a:ext cx="8478907" cy="662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175260</xdr:colOff>
      <xdr:row>50</xdr:row>
      <xdr:rowOff>182880</xdr:rowOff>
    </xdr:from>
    <xdr:to>
      <xdr:col>8</xdr:col>
      <xdr:colOff>320040</xdr:colOff>
      <xdr:row>51</xdr:row>
      <xdr:rowOff>0</xdr:rowOff>
    </xdr:to>
    <xdr:sp macro="" textlink="">
      <xdr:nvSpPr>
        <xdr:cNvPr id="2" name="Line 5">
          <a:extLst>
            <a:ext uri="{FF2B5EF4-FFF2-40B4-BE49-F238E27FC236}">
              <a16:creationId xmlns:a16="http://schemas.microsoft.com/office/drawing/2014/main" id="{CC95854F-82EC-49FE-B313-9D0EAA074A2A}"/>
            </a:ext>
          </a:extLst>
        </xdr:cNvPr>
        <xdr:cNvSpPr>
          <a:spLocks noChangeShapeType="1"/>
        </xdr:cNvSpPr>
      </xdr:nvSpPr>
      <xdr:spPr bwMode="auto">
        <a:xfrm>
          <a:off x="175260" y="13956030"/>
          <a:ext cx="8602980" cy="7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213360</xdr:colOff>
      <xdr:row>54</xdr:row>
      <xdr:rowOff>175260</xdr:rowOff>
    </xdr:from>
    <xdr:to>
      <xdr:col>8</xdr:col>
      <xdr:colOff>327660</xdr:colOff>
      <xdr:row>54</xdr:row>
      <xdr:rowOff>175260</xdr:rowOff>
    </xdr:to>
    <xdr:sp macro="" textlink="">
      <xdr:nvSpPr>
        <xdr:cNvPr id="3" name="Line 4">
          <a:extLst>
            <a:ext uri="{FF2B5EF4-FFF2-40B4-BE49-F238E27FC236}">
              <a16:creationId xmlns:a16="http://schemas.microsoft.com/office/drawing/2014/main" id="{16DAB3C6-5956-48F9-8B67-06033D0D6871}"/>
            </a:ext>
          </a:extLst>
        </xdr:cNvPr>
        <xdr:cNvSpPr>
          <a:spLocks noChangeShapeType="1"/>
        </xdr:cNvSpPr>
      </xdr:nvSpPr>
      <xdr:spPr bwMode="auto">
        <a:xfrm>
          <a:off x="213360" y="14853285"/>
          <a:ext cx="8572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167640</xdr:colOff>
      <xdr:row>58</xdr:row>
      <xdr:rowOff>79265</xdr:rowOff>
    </xdr:from>
    <xdr:to>
      <xdr:col>8</xdr:col>
      <xdr:colOff>312420</xdr:colOff>
      <xdr:row>58</xdr:row>
      <xdr:rowOff>98066</xdr:rowOff>
    </xdr:to>
    <xdr:sp macro="" textlink="">
      <xdr:nvSpPr>
        <xdr:cNvPr id="4" name="Line 3">
          <a:extLst>
            <a:ext uri="{FF2B5EF4-FFF2-40B4-BE49-F238E27FC236}">
              <a16:creationId xmlns:a16="http://schemas.microsoft.com/office/drawing/2014/main" id="{4742605D-9A09-46E7-9F29-9D0495009E0E}"/>
            </a:ext>
          </a:extLst>
        </xdr:cNvPr>
        <xdr:cNvSpPr>
          <a:spLocks noChangeShapeType="1"/>
        </xdr:cNvSpPr>
      </xdr:nvSpPr>
      <xdr:spPr bwMode="auto">
        <a:xfrm flipV="1">
          <a:off x="167640" y="13232048"/>
          <a:ext cx="8617889" cy="1880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277467</xdr:colOff>
      <xdr:row>0</xdr:row>
      <xdr:rowOff>42241</xdr:rowOff>
    </xdr:from>
    <xdr:to>
      <xdr:col>6</xdr:col>
      <xdr:colOff>1571201</xdr:colOff>
      <xdr:row>3</xdr:row>
      <xdr:rowOff>198237</xdr:rowOff>
    </xdr:to>
    <xdr:pic>
      <xdr:nvPicPr>
        <xdr:cNvPr id="5" name="Picture 4">
          <a:extLst>
            <a:ext uri="{FF2B5EF4-FFF2-40B4-BE49-F238E27FC236}">
              <a16:creationId xmlns:a16="http://schemas.microsoft.com/office/drawing/2014/main" id="{040B6547-2B48-4189-A0B5-6709AA14D5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75532" y="42241"/>
          <a:ext cx="3662560" cy="7274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W387"/>
  <sheetViews>
    <sheetView showGridLines="0" tabSelected="1" view="pageLayout" zoomScaleNormal="115" workbookViewId="0">
      <selection activeCell="J11" sqref="J11"/>
    </sheetView>
  </sheetViews>
  <sheetFormatPr defaultColWidth="8.85546875" defaultRowHeight="15" x14ac:dyDescent="0.25"/>
  <cols>
    <col min="1" max="1" width="2.28515625" style="15" customWidth="1"/>
    <col min="2" max="2" width="2.140625" style="15" customWidth="1"/>
    <col min="3" max="3" width="17" style="15" customWidth="1"/>
    <col min="4" max="4" width="17.85546875" style="15" customWidth="1"/>
    <col min="5" max="13" width="17" style="15" customWidth="1"/>
    <col min="14" max="14" width="9.7109375" style="15" customWidth="1"/>
    <col min="15" max="15" width="8.85546875" style="15"/>
    <col min="16" max="17" width="8.85546875" style="63"/>
    <col min="18" max="37" width="8.85546875" style="90"/>
    <col min="38" max="16384" width="8.85546875" style="15"/>
  </cols>
  <sheetData>
    <row r="1" spans="1:37" ht="9" customHeight="1" x14ac:dyDescent="0.25">
      <c r="A1" s="19"/>
      <c r="B1" s="19"/>
      <c r="C1" s="19"/>
      <c r="D1" s="19"/>
      <c r="E1" s="19"/>
      <c r="F1" s="19"/>
      <c r="G1" s="21" t="s">
        <v>0</v>
      </c>
      <c r="H1" s="19"/>
      <c r="I1" s="19"/>
      <c r="J1" s="19"/>
      <c r="K1" s="19"/>
      <c r="L1" s="19"/>
      <c r="M1" s="19"/>
      <c r="N1" s="24"/>
      <c r="O1" s="24"/>
      <c r="P1" s="24"/>
      <c r="Q1" s="24"/>
      <c r="R1" s="24"/>
      <c r="S1" s="24"/>
      <c r="T1" s="24"/>
      <c r="U1" s="24"/>
      <c r="V1" s="24"/>
      <c r="W1" s="24"/>
      <c r="X1" s="24"/>
      <c r="Y1" s="24"/>
      <c r="Z1" s="24"/>
    </row>
    <row r="2" spans="1:37" ht="20.25" x14ac:dyDescent="0.25">
      <c r="A2" s="19"/>
      <c r="B2" s="19"/>
      <c r="C2" s="19"/>
      <c r="D2" s="19"/>
      <c r="E2" s="19"/>
      <c r="F2" s="19"/>
      <c r="G2" s="12"/>
      <c r="H2" s="43" t="s">
        <v>2804</v>
      </c>
      <c r="I2" s="12"/>
      <c r="J2" s="19"/>
      <c r="K2" s="19"/>
      <c r="L2" s="19"/>
      <c r="M2" s="19"/>
      <c r="N2" s="24"/>
      <c r="O2" s="24"/>
      <c r="P2" s="24"/>
      <c r="Q2" s="24"/>
      <c r="R2" s="24"/>
      <c r="S2" s="24"/>
      <c r="T2" s="24"/>
      <c r="U2" s="24"/>
      <c r="V2" s="24"/>
      <c r="W2" s="24"/>
      <c r="X2" s="24"/>
      <c r="Y2" s="24"/>
      <c r="Z2" s="24"/>
    </row>
    <row r="3" spans="1:37" ht="8.25" customHeight="1" x14ac:dyDescent="0.25">
      <c r="A3" s="12"/>
      <c r="B3" s="19"/>
      <c r="C3" s="19"/>
      <c r="D3" s="19"/>
      <c r="E3" s="19"/>
      <c r="F3" s="19"/>
      <c r="G3" s="78"/>
      <c r="H3" s="78"/>
      <c r="I3" s="78"/>
      <c r="J3" s="19"/>
      <c r="K3" s="19"/>
      <c r="L3" s="19"/>
      <c r="M3" s="19"/>
      <c r="N3" s="24"/>
      <c r="O3" s="24"/>
      <c r="P3" s="24"/>
      <c r="Q3" s="24"/>
      <c r="R3" s="24"/>
      <c r="S3" s="24"/>
      <c r="T3" s="24"/>
      <c r="U3" s="24"/>
      <c r="V3" s="24"/>
      <c r="W3" s="24"/>
      <c r="X3" s="24"/>
      <c r="Y3" s="24"/>
      <c r="Z3" s="24"/>
    </row>
    <row r="4" spans="1:37" ht="15.6" customHeight="1" x14ac:dyDescent="0.25">
      <c r="A4" s="12"/>
      <c r="B4" s="78"/>
      <c r="C4" s="133" t="s">
        <v>1032</v>
      </c>
      <c r="D4" s="78"/>
      <c r="E4" s="134" t="s">
        <v>768</v>
      </c>
      <c r="F4" s="27"/>
      <c r="G4" s="135"/>
      <c r="H4" s="268" t="s">
        <v>1059</v>
      </c>
      <c r="I4" s="269"/>
      <c r="J4" s="269"/>
      <c r="K4" s="269"/>
      <c r="L4" s="269"/>
      <c r="M4" s="269"/>
      <c r="N4" s="28"/>
      <c r="O4" s="24"/>
      <c r="P4" s="24"/>
      <c r="Q4" s="24"/>
      <c r="R4" s="24"/>
      <c r="S4" s="24"/>
      <c r="T4" s="24"/>
      <c r="U4" s="24"/>
      <c r="V4" s="24"/>
      <c r="W4" s="24"/>
      <c r="X4" s="24"/>
      <c r="Y4" s="24"/>
      <c r="Z4" s="24"/>
    </row>
    <row r="5" spans="1:37" ht="15.6" customHeight="1" x14ac:dyDescent="0.25">
      <c r="A5" s="12"/>
      <c r="B5" s="78"/>
      <c r="C5" s="133" t="s">
        <v>792</v>
      </c>
      <c r="D5" s="78"/>
      <c r="E5" s="134">
        <v>123456</v>
      </c>
      <c r="F5" s="27"/>
      <c r="G5" s="135"/>
      <c r="H5" s="269"/>
      <c r="I5" s="269"/>
      <c r="J5" s="269"/>
      <c r="K5" s="269"/>
      <c r="L5" s="269"/>
      <c r="M5" s="269"/>
      <c r="N5" s="28"/>
      <c r="O5" s="24"/>
      <c r="P5" s="24"/>
      <c r="Q5" s="24"/>
      <c r="R5" s="24"/>
      <c r="S5" s="24"/>
      <c r="T5" s="24"/>
      <c r="U5" s="24"/>
      <c r="V5" s="24"/>
      <c r="W5" s="24"/>
      <c r="X5" s="24"/>
      <c r="Y5" s="24"/>
      <c r="Z5" s="24"/>
    </row>
    <row r="6" spans="1:37" ht="15.75" x14ac:dyDescent="0.25">
      <c r="A6" s="12"/>
      <c r="B6" s="78"/>
      <c r="C6" s="133" t="s">
        <v>1033</v>
      </c>
      <c r="D6" s="78"/>
      <c r="E6" s="134" t="s">
        <v>1042</v>
      </c>
      <c r="F6" s="27"/>
      <c r="G6" s="135"/>
      <c r="H6" s="270" t="s">
        <v>1060</v>
      </c>
      <c r="I6" s="269"/>
      <c r="J6" s="269"/>
      <c r="K6" s="269"/>
      <c r="L6" s="269"/>
      <c r="M6" s="269"/>
      <c r="N6" s="28"/>
      <c r="O6" s="24"/>
      <c r="P6" s="24"/>
      <c r="Q6" s="24"/>
      <c r="R6" s="24"/>
      <c r="S6" s="24"/>
      <c r="T6" s="24"/>
      <c r="U6" s="24"/>
      <c r="V6" s="24"/>
      <c r="W6" s="24"/>
      <c r="X6" s="24"/>
      <c r="Y6" s="24"/>
      <c r="Z6" s="24"/>
    </row>
    <row r="7" spans="1:37" ht="15.75" x14ac:dyDescent="0.25">
      <c r="A7" s="12"/>
      <c r="B7" s="78"/>
      <c r="C7" s="133" t="s">
        <v>2</v>
      </c>
      <c r="D7" s="78"/>
      <c r="E7" s="134" t="s">
        <v>1642</v>
      </c>
      <c r="F7" s="29"/>
      <c r="G7" s="133"/>
      <c r="H7" s="133"/>
      <c r="I7" s="133"/>
      <c r="J7" s="78"/>
      <c r="K7" s="78"/>
      <c r="L7" s="78"/>
      <c r="M7" s="78"/>
      <c r="N7" s="28"/>
      <c r="O7" s="24"/>
      <c r="P7" s="24"/>
      <c r="Q7" s="24"/>
      <c r="R7" s="24"/>
      <c r="S7" s="24"/>
      <c r="T7" s="24"/>
      <c r="U7" s="24"/>
      <c r="V7" s="24"/>
      <c r="W7" s="24"/>
      <c r="X7" s="24"/>
      <c r="Y7" s="24"/>
      <c r="Z7" s="24"/>
    </row>
    <row r="8" spans="1:37" ht="15.75" x14ac:dyDescent="0.25">
      <c r="A8" s="12"/>
      <c r="B8" s="78"/>
      <c r="C8" s="133" t="s">
        <v>3</v>
      </c>
      <c r="D8" s="78"/>
      <c r="E8" s="136"/>
      <c r="F8" s="27"/>
      <c r="G8" s="135"/>
      <c r="H8" s="135"/>
      <c r="I8" s="133"/>
      <c r="J8" s="78"/>
      <c r="K8" s="78"/>
      <c r="L8" s="78"/>
      <c r="M8" s="78"/>
      <c r="N8" s="28"/>
      <c r="O8" s="24"/>
      <c r="P8" s="24"/>
      <c r="Q8" s="24"/>
      <c r="R8" s="24"/>
      <c r="S8" s="24"/>
      <c r="T8" s="24"/>
      <c r="U8" s="24"/>
      <c r="V8" s="24"/>
      <c r="W8" s="24"/>
      <c r="X8" s="24"/>
      <c r="Y8" s="24"/>
      <c r="Z8" s="24"/>
    </row>
    <row r="9" spans="1:37" ht="16.5" thickBot="1" x14ac:dyDescent="0.3">
      <c r="A9" s="12"/>
      <c r="B9" s="19"/>
      <c r="C9" s="265" t="s">
        <v>8</v>
      </c>
      <c r="D9" s="265"/>
      <c r="E9" s="265"/>
      <c r="F9" s="265"/>
      <c r="G9" s="265"/>
      <c r="H9" s="265"/>
      <c r="I9" s="265"/>
      <c r="J9" s="265"/>
      <c r="K9" s="265"/>
      <c r="L9" s="266"/>
      <c r="M9" s="267"/>
      <c r="N9" s="28"/>
      <c r="O9" s="24"/>
      <c r="P9" s="24"/>
      <c r="Q9" s="24"/>
      <c r="R9" s="24"/>
      <c r="S9" s="24"/>
      <c r="T9" s="24"/>
      <c r="U9" s="24"/>
      <c r="V9" s="24"/>
      <c r="W9" s="24"/>
      <c r="X9" s="24"/>
      <c r="Y9" s="24"/>
      <c r="Z9" s="24"/>
    </row>
    <row r="10" spans="1:37" ht="30" thickTop="1" thickBot="1" x14ac:dyDescent="0.3">
      <c r="A10" s="12"/>
      <c r="B10" s="19"/>
      <c r="C10" s="137" t="s">
        <v>6</v>
      </c>
      <c r="D10" s="222" t="s">
        <v>4</v>
      </c>
      <c r="E10" s="222" t="s">
        <v>5</v>
      </c>
      <c r="F10" s="224" t="s">
        <v>761</v>
      </c>
      <c r="G10" s="224" t="s">
        <v>760</v>
      </c>
      <c r="H10" s="139" t="s">
        <v>767</v>
      </c>
      <c r="I10" s="139" t="s">
        <v>1055</v>
      </c>
      <c r="J10" s="138" t="s">
        <v>1050</v>
      </c>
      <c r="K10" s="138" t="s">
        <v>1041</v>
      </c>
      <c r="L10" s="138" t="s">
        <v>7</v>
      </c>
      <c r="M10" s="140"/>
      <c r="N10" s="24"/>
      <c r="O10" s="24"/>
      <c r="P10" s="24"/>
      <c r="Q10" s="24"/>
      <c r="R10" s="24"/>
      <c r="S10" s="24"/>
      <c r="T10" s="24"/>
      <c r="U10" s="24"/>
      <c r="V10" s="24"/>
      <c r="W10" s="24"/>
      <c r="X10" s="24"/>
      <c r="Y10" s="24"/>
      <c r="AK10" s="15"/>
    </row>
    <row r="11" spans="1:37" ht="17.25" thickTop="1" thickBot="1" x14ac:dyDescent="0.3">
      <c r="A11" s="12"/>
      <c r="B11" s="19"/>
      <c r="C11" s="223"/>
      <c r="D11" s="247"/>
      <c r="E11" s="250"/>
      <c r="F11" s="225"/>
      <c r="G11" s="225"/>
      <c r="H11" s="220" t="e">
        <f>VLOOKUP(E11,Support!$A$2:$B$2418,2)</f>
        <v>#N/A</v>
      </c>
      <c r="I11" s="220" t="e">
        <f>H11/15</f>
        <v>#N/A</v>
      </c>
      <c r="J11" s="141"/>
      <c r="K11" s="141"/>
      <c r="L11" s="141"/>
      <c r="M11" s="78"/>
      <c r="N11" s="24"/>
      <c r="O11" s="24"/>
      <c r="P11" s="24"/>
      <c r="Q11" s="24"/>
      <c r="R11" s="24"/>
      <c r="S11" s="24"/>
      <c r="T11" s="24"/>
      <c r="U11" s="24"/>
      <c r="V11" s="24"/>
      <c r="W11" s="24"/>
      <c r="X11" s="24"/>
      <c r="Y11" s="24"/>
      <c r="AK11" s="15"/>
    </row>
    <row r="12" spans="1:37" ht="16.5" thickBot="1" x14ac:dyDescent="0.3">
      <c r="A12" s="12"/>
      <c r="B12" s="19"/>
      <c r="C12" s="143"/>
      <c r="D12" s="248"/>
      <c r="E12" s="251"/>
      <c r="F12" s="144"/>
      <c r="G12" s="144"/>
      <c r="H12" s="220" t="e">
        <f>VLOOKUP(E12,Support!$A$2:$B$2418,2)</f>
        <v>#N/A</v>
      </c>
      <c r="I12" s="220" t="e">
        <f t="shared" ref="I12:I24" si="0">H12/15</f>
        <v>#N/A</v>
      </c>
      <c r="J12" s="143"/>
      <c r="K12" s="143"/>
      <c r="L12" s="143"/>
      <c r="M12" s="78"/>
      <c r="N12" s="24"/>
      <c r="O12" s="24"/>
      <c r="P12" s="24"/>
      <c r="Q12" s="24"/>
      <c r="R12" s="24"/>
      <c r="S12" s="24"/>
      <c r="T12" s="24"/>
      <c r="U12" s="24"/>
      <c r="V12" s="24"/>
      <c r="W12" s="24"/>
      <c r="X12" s="24"/>
      <c r="Y12" s="24"/>
      <c r="AK12" s="15"/>
    </row>
    <row r="13" spans="1:37" ht="16.5" thickBot="1" x14ac:dyDescent="0.3">
      <c r="A13" s="12"/>
      <c r="B13" s="19"/>
      <c r="C13" s="143"/>
      <c r="D13" s="248"/>
      <c r="E13" s="251"/>
      <c r="F13" s="144"/>
      <c r="G13" s="144"/>
      <c r="H13" s="220" t="e">
        <f>VLOOKUP(E13,Support!$A$2:$B$2418,2)</f>
        <v>#N/A</v>
      </c>
      <c r="I13" s="220" t="e">
        <f t="shared" si="0"/>
        <v>#N/A</v>
      </c>
      <c r="J13" s="143"/>
      <c r="K13" s="143"/>
      <c r="L13" s="143"/>
      <c r="M13" s="78"/>
      <c r="N13" s="24"/>
      <c r="O13" s="24"/>
      <c r="P13" s="24"/>
      <c r="Q13" s="24"/>
      <c r="R13" s="24"/>
      <c r="S13" s="24"/>
      <c r="T13" s="24"/>
      <c r="U13" s="24"/>
      <c r="V13" s="24"/>
      <c r="W13" s="24"/>
      <c r="X13" s="24"/>
      <c r="Y13" s="24"/>
      <c r="AK13" s="15"/>
    </row>
    <row r="14" spans="1:37" ht="16.5" thickBot="1" x14ac:dyDescent="0.3">
      <c r="A14" s="12"/>
      <c r="B14" s="19"/>
      <c r="C14" s="143"/>
      <c r="D14" s="248"/>
      <c r="E14" s="251"/>
      <c r="F14" s="144"/>
      <c r="G14" s="144"/>
      <c r="H14" s="220" t="e">
        <f>VLOOKUP(E14,Support!$A$2:$B$2418,2)</f>
        <v>#N/A</v>
      </c>
      <c r="I14" s="220" t="e">
        <f t="shared" si="0"/>
        <v>#N/A</v>
      </c>
      <c r="J14" s="143"/>
      <c r="K14" s="143"/>
      <c r="L14" s="143"/>
      <c r="M14" s="78"/>
      <c r="N14" s="24"/>
      <c r="O14" s="24"/>
      <c r="P14" s="24"/>
      <c r="Q14" s="24"/>
      <c r="R14" s="24"/>
      <c r="S14" s="24"/>
      <c r="T14" s="24"/>
      <c r="U14" s="24"/>
      <c r="V14" s="24"/>
      <c r="W14" s="24"/>
      <c r="X14" s="24"/>
      <c r="Y14" s="24"/>
      <c r="AK14" s="15"/>
    </row>
    <row r="15" spans="1:37" ht="16.5" thickBot="1" x14ac:dyDescent="0.3">
      <c r="A15" s="12"/>
      <c r="B15" s="19"/>
      <c r="C15" s="143"/>
      <c r="D15" s="248"/>
      <c r="E15" s="251"/>
      <c r="F15" s="144"/>
      <c r="G15" s="144"/>
      <c r="H15" s="220" t="e">
        <f>VLOOKUP(E15,Support!$A$2:$B$2418,2)</f>
        <v>#N/A</v>
      </c>
      <c r="I15" s="220" t="e">
        <f t="shared" si="0"/>
        <v>#N/A</v>
      </c>
      <c r="J15" s="143"/>
      <c r="K15" s="143"/>
      <c r="L15" s="143"/>
      <c r="M15" s="78"/>
      <c r="N15" s="24"/>
      <c r="O15" s="24"/>
      <c r="P15" s="24"/>
      <c r="Q15" s="24"/>
      <c r="R15" s="24"/>
      <c r="S15" s="24"/>
      <c r="T15" s="24"/>
      <c r="U15" s="24"/>
      <c r="V15" s="24"/>
      <c r="W15" s="24"/>
      <c r="X15" s="24"/>
      <c r="Y15" s="24"/>
      <c r="AK15" s="15"/>
    </row>
    <row r="16" spans="1:37" ht="16.5" thickBot="1" x14ac:dyDescent="0.3">
      <c r="A16" s="12"/>
      <c r="B16" s="19"/>
      <c r="C16" s="143"/>
      <c r="D16" s="248"/>
      <c r="E16" s="251"/>
      <c r="F16" s="144"/>
      <c r="G16" s="144"/>
      <c r="H16" s="220" t="e">
        <f>VLOOKUP(E16,Support!$A$2:$B$2418,2)</f>
        <v>#N/A</v>
      </c>
      <c r="I16" s="220" t="e">
        <f t="shared" si="0"/>
        <v>#N/A</v>
      </c>
      <c r="J16" s="143"/>
      <c r="K16" s="143"/>
      <c r="L16" s="143"/>
      <c r="M16" s="78"/>
      <c r="N16" s="24"/>
      <c r="O16" s="24"/>
      <c r="P16" s="24"/>
      <c r="Q16" s="24"/>
      <c r="R16" s="24"/>
      <c r="S16" s="24"/>
      <c r="T16" s="24"/>
      <c r="U16" s="24"/>
      <c r="V16" s="24"/>
      <c r="W16" s="24"/>
      <c r="X16" s="24"/>
      <c r="Y16" s="24"/>
      <c r="AK16" s="15"/>
    </row>
    <row r="17" spans="1:38" ht="16.5" thickBot="1" x14ac:dyDescent="0.3">
      <c r="A17" s="12"/>
      <c r="B17" s="19"/>
      <c r="C17" s="143"/>
      <c r="D17" s="248"/>
      <c r="E17" s="251"/>
      <c r="F17" s="144"/>
      <c r="G17" s="144"/>
      <c r="H17" s="220" t="e">
        <f>VLOOKUP(E17,Support!$A$2:$B$2418,2)</f>
        <v>#N/A</v>
      </c>
      <c r="I17" s="220" t="e">
        <f t="shared" si="0"/>
        <v>#N/A</v>
      </c>
      <c r="J17" s="143"/>
      <c r="K17" s="143"/>
      <c r="L17" s="143"/>
      <c r="M17" s="78"/>
      <c r="N17" s="24"/>
      <c r="O17" s="24"/>
      <c r="P17" s="24"/>
      <c r="Q17" s="24"/>
      <c r="R17" s="24"/>
      <c r="S17" s="24"/>
      <c r="T17" s="24"/>
      <c r="U17" s="24"/>
      <c r="V17" s="24"/>
      <c r="W17" s="24"/>
      <c r="X17" s="24"/>
      <c r="Y17" s="24"/>
      <c r="AK17" s="15"/>
    </row>
    <row r="18" spans="1:38" ht="16.5" thickBot="1" x14ac:dyDescent="0.3">
      <c r="A18" s="12"/>
      <c r="B18" s="19"/>
      <c r="C18" s="143"/>
      <c r="D18" s="248"/>
      <c r="E18" s="251"/>
      <c r="F18" s="144"/>
      <c r="G18" s="144"/>
      <c r="H18" s="220" t="e">
        <f>VLOOKUP(E18,Support!$A$2:$B$2418,2)</f>
        <v>#N/A</v>
      </c>
      <c r="I18" s="220" t="e">
        <f t="shared" si="0"/>
        <v>#N/A</v>
      </c>
      <c r="J18" s="143"/>
      <c r="K18" s="143"/>
      <c r="L18" s="143"/>
      <c r="M18" s="78"/>
      <c r="N18" s="24"/>
      <c r="O18" s="24"/>
      <c r="P18" s="24"/>
      <c r="Q18" s="24"/>
      <c r="R18" s="24"/>
      <c r="S18" s="24"/>
      <c r="T18" s="24"/>
      <c r="U18" s="24"/>
      <c r="V18" s="24"/>
      <c r="W18" s="24"/>
      <c r="X18" s="24"/>
      <c r="Y18" s="24"/>
      <c r="AK18" s="15"/>
    </row>
    <row r="19" spans="1:38" ht="16.5" thickBot="1" x14ac:dyDescent="0.3">
      <c r="A19" s="12"/>
      <c r="B19" s="19"/>
      <c r="C19" s="143"/>
      <c r="D19" s="248"/>
      <c r="E19" s="251"/>
      <c r="F19" s="144"/>
      <c r="G19" s="144"/>
      <c r="H19" s="220" t="e">
        <f>VLOOKUP(E19,Support!$A$2:$B$2418,2)</f>
        <v>#N/A</v>
      </c>
      <c r="I19" s="220" t="e">
        <f t="shared" si="0"/>
        <v>#N/A</v>
      </c>
      <c r="J19" s="143"/>
      <c r="K19" s="143"/>
      <c r="L19" s="143"/>
      <c r="M19" s="78"/>
      <c r="N19" s="24"/>
      <c r="O19" s="24"/>
      <c r="P19" s="24"/>
      <c r="Q19" s="24"/>
      <c r="R19" s="24"/>
      <c r="S19" s="24"/>
      <c r="T19" s="24"/>
      <c r="U19" s="24"/>
      <c r="V19" s="24"/>
      <c r="W19" s="24"/>
      <c r="X19" s="24"/>
      <c r="Y19" s="24"/>
      <c r="AK19" s="15"/>
    </row>
    <row r="20" spans="1:38" ht="16.5" thickBot="1" x14ac:dyDescent="0.3">
      <c r="A20" s="12"/>
      <c r="B20" s="19"/>
      <c r="C20" s="143"/>
      <c r="D20" s="248"/>
      <c r="E20" s="251"/>
      <c r="F20" s="144"/>
      <c r="G20" s="144"/>
      <c r="H20" s="220" t="e">
        <f>VLOOKUP(E20,Support!$A$2:$B$2418,2)</f>
        <v>#N/A</v>
      </c>
      <c r="I20" s="220" t="e">
        <f t="shared" si="0"/>
        <v>#N/A</v>
      </c>
      <c r="J20" s="143"/>
      <c r="K20" s="143"/>
      <c r="L20" s="143"/>
      <c r="M20" s="78"/>
      <c r="N20" s="24"/>
      <c r="O20" s="24"/>
      <c r="P20" s="24"/>
      <c r="Q20" s="24"/>
      <c r="R20" s="24"/>
      <c r="S20" s="24"/>
      <c r="T20" s="24"/>
      <c r="U20" s="24"/>
      <c r="V20" s="24"/>
      <c r="W20" s="24"/>
      <c r="X20" s="24"/>
      <c r="Y20" s="24"/>
      <c r="AK20" s="15"/>
    </row>
    <row r="21" spans="1:38" ht="16.5" thickBot="1" x14ac:dyDescent="0.3">
      <c r="A21" s="12"/>
      <c r="B21" s="19"/>
      <c r="C21" s="143"/>
      <c r="D21" s="248"/>
      <c r="E21" s="251"/>
      <c r="F21" s="144"/>
      <c r="G21" s="144"/>
      <c r="H21" s="220" t="e">
        <f>VLOOKUP(E21,Support!$A$2:$B$2418,2)</f>
        <v>#N/A</v>
      </c>
      <c r="I21" s="220" t="e">
        <f t="shared" si="0"/>
        <v>#N/A</v>
      </c>
      <c r="J21" s="143"/>
      <c r="K21" s="143"/>
      <c r="L21" s="143"/>
      <c r="M21" s="78"/>
      <c r="N21" s="24"/>
      <c r="O21" s="24"/>
      <c r="P21" s="24"/>
      <c r="Q21" s="24"/>
      <c r="R21" s="24"/>
      <c r="S21" s="24"/>
      <c r="T21" s="24"/>
      <c r="U21" s="24"/>
      <c r="V21" s="24"/>
      <c r="W21" s="24"/>
      <c r="X21" s="24"/>
      <c r="Y21" s="24"/>
      <c r="AK21" s="15"/>
    </row>
    <row r="22" spans="1:38" ht="16.5" thickBot="1" x14ac:dyDescent="0.3">
      <c r="A22" s="12"/>
      <c r="B22" s="19"/>
      <c r="C22" s="143"/>
      <c r="D22" s="248"/>
      <c r="E22" s="251"/>
      <c r="F22" s="144"/>
      <c r="G22" s="144"/>
      <c r="H22" s="220" t="e">
        <f>VLOOKUP(E22,Support!$A$2:$B$2418,2)</f>
        <v>#N/A</v>
      </c>
      <c r="I22" s="220" t="e">
        <f t="shared" si="0"/>
        <v>#N/A</v>
      </c>
      <c r="J22" s="143"/>
      <c r="K22" s="143"/>
      <c r="L22" s="143"/>
      <c r="M22" s="78"/>
      <c r="N22" s="24"/>
      <c r="O22" s="24"/>
      <c r="P22" s="24"/>
      <c r="Q22" s="24"/>
      <c r="R22" s="24"/>
      <c r="S22" s="24"/>
      <c r="T22" s="24"/>
      <c r="U22" s="24"/>
      <c r="V22" s="24"/>
      <c r="W22" s="24"/>
      <c r="X22" s="24"/>
      <c r="Y22" s="24"/>
      <c r="AK22" s="15"/>
    </row>
    <row r="23" spans="1:38" ht="16.5" thickBot="1" x14ac:dyDescent="0.3">
      <c r="A23" s="12"/>
      <c r="B23" s="19"/>
      <c r="C23" s="143"/>
      <c r="D23" s="248"/>
      <c r="E23" s="251"/>
      <c r="F23" s="144"/>
      <c r="G23" s="144"/>
      <c r="H23" s="220" t="e">
        <f>VLOOKUP(E23,Support!$A$2:$B$2418,2)</f>
        <v>#N/A</v>
      </c>
      <c r="I23" s="220" t="e">
        <f t="shared" si="0"/>
        <v>#N/A</v>
      </c>
      <c r="J23" s="143"/>
      <c r="K23" s="143"/>
      <c r="L23" s="143"/>
      <c r="M23" s="78"/>
      <c r="N23" s="24"/>
      <c r="O23" s="24"/>
      <c r="P23" s="24"/>
      <c r="Q23" s="24"/>
      <c r="R23" s="24"/>
      <c r="S23" s="24"/>
      <c r="T23" s="24"/>
      <c r="U23" s="24"/>
      <c r="V23" s="24"/>
      <c r="W23" s="24"/>
      <c r="X23" s="24"/>
      <c r="Y23" s="24"/>
      <c r="AK23" s="15"/>
    </row>
    <row r="24" spans="1:38" ht="15.75" x14ac:dyDescent="0.25">
      <c r="A24" s="12"/>
      <c r="B24" s="19"/>
      <c r="C24" s="145"/>
      <c r="D24" s="248"/>
      <c r="E24" s="251"/>
      <c r="F24" s="144"/>
      <c r="G24" s="144"/>
      <c r="H24" s="220" t="e">
        <f>VLOOKUP(E24,Support!$A$2:$B$2418,2)</f>
        <v>#N/A</v>
      </c>
      <c r="I24" s="220" t="e">
        <f t="shared" si="0"/>
        <v>#N/A</v>
      </c>
      <c r="J24" s="143"/>
      <c r="K24" s="143"/>
      <c r="L24" s="143"/>
      <c r="M24" s="78"/>
      <c r="N24" s="24"/>
      <c r="O24" s="24"/>
      <c r="P24" s="24"/>
      <c r="Q24" s="24"/>
      <c r="R24" s="24"/>
      <c r="S24" s="24"/>
      <c r="T24" s="24"/>
      <c r="U24" s="24"/>
      <c r="V24" s="24"/>
      <c r="W24" s="24"/>
      <c r="X24" s="24"/>
      <c r="Y24" s="24"/>
      <c r="AK24" s="15"/>
    </row>
    <row r="25" spans="1:38" ht="15.75" x14ac:dyDescent="0.25">
      <c r="A25" s="12"/>
      <c r="B25" s="19"/>
      <c r="C25" s="146"/>
      <c r="D25" s="146"/>
      <c r="E25" s="147"/>
      <c r="F25" s="147"/>
      <c r="G25" s="148"/>
      <c r="H25" s="148"/>
      <c r="I25" s="147"/>
      <c r="J25" s="149"/>
      <c r="K25" s="147"/>
      <c r="L25" s="147"/>
      <c r="M25" s="147"/>
      <c r="N25" s="28"/>
      <c r="O25" s="24"/>
      <c r="P25" s="24"/>
      <c r="Q25" s="24"/>
      <c r="R25" s="24"/>
      <c r="S25" s="24"/>
      <c r="T25" s="24"/>
      <c r="U25" s="24"/>
      <c r="V25" s="24"/>
      <c r="W25" s="24"/>
      <c r="X25" s="24"/>
      <c r="Y25" s="24"/>
      <c r="Z25" s="24"/>
    </row>
    <row r="26" spans="1:38" s="16" customFormat="1" ht="30" customHeight="1" x14ac:dyDescent="0.25">
      <c r="A26" s="13"/>
      <c r="B26" s="150"/>
      <c r="C26" s="150"/>
      <c r="D26" s="151" t="s">
        <v>1052</v>
      </c>
      <c r="E26" s="152" t="s">
        <v>1061</v>
      </c>
      <c r="F26" s="151" t="s">
        <v>1056</v>
      </c>
      <c r="G26" s="151" t="s">
        <v>1057</v>
      </c>
      <c r="H26" s="93" t="s">
        <v>1048</v>
      </c>
      <c r="I26" s="151" t="s">
        <v>1058</v>
      </c>
      <c r="J26" s="153"/>
      <c r="K26" s="154"/>
      <c r="L26" s="155" t="s">
        <v>6</v>
      </c>
      <c r="M26" s="156" t="s">
        <v>781</v>
      </c>
      <c r="N26" s="244"/>
      <c r="O26" s="91"/>
      <c r="P26" s="91"/>
      <c r="Q26" s="91"/>
      <c r="R26" s="91"/>
      <c r="S26" s="91"/>
      <c r="T26" s="91"/>
      <c r="U26" s="91"/>
      <c r="V26" s="91"/>
      <c r="W26" s="91"/>
      <c r="X26" s="91"/>
      <c r="Y26" s="91"/>
      <c r="Z26" s="91"/>
      <c r="AA26" s="91"/>
      <c r="AB26" s="92"/>
      <c r="AC26" s="92"/>
      <c r="AD26" s="92"/>
      <c r="AE26" s="92"/>
      <c r="AF26" s="92"/>
      <c r="AG26" s="92"/>
      <c r="AH26" s="92"/>
      <c r="AI26" s="92"/>
      <c r="AJ26" s="92"/>
      <c r="AK26" s="92"/>
      <c r="AL26" s="92"/>
    </row>
    <row r="27" spans="1:38" ht="15.75" x14ac:dyDescent="0.25">
      <c r="A27" s="12"/>
      <c r="B27" s="19"/>
      <c r="C27" s="133"/>
      <c r="D27" s="213">
        <f>M27+M28+M29+M30+M31</f>
        <v>0</v>
      </c>
      <c r="E27" s="214">
        <f>SUM(J31+J32)</f>
        <v>0</v>
      </c>
      <c r="F27" s="213">
        <f>(D27+E27)</f>
        <v>0</v>
      </c>
      <c r="G27" s="215">
        <f>SUM(H40:H47)</f>
        <v>0</v>
      </c>
      <c r="H27" s="216">
        <f>F36</f>
        <v>0</v>
      </c>
      <c r="I27" s="217">
        <f>F27+G27+H27</f>
        <v>0</v>
      </c>
      <c r="J27" s="157"/>
      <c r="K27" s="158"/>
      <c r="L27" s="159" t="s">
        <v>754</v>
      </c>
      <c r="M27" s="160">
        <f>SUMIF($C$11:$C$24, L27, $I$11:$I$24)</f>
        <v>0</v>
      </c>
      <c r="N27" s="245"/>
      <c r="O27" s="24"/>
      <c r="P27" s="24"/>
      <c r="Q27" s="24"/>
      <c r="R27" s="24"/>
      <c r="S27" s="24"/>
      <c r="T27" s="24"/>
      <c r="U27" s="24"/>
      <c r="V27" s="24"/>
      <c r="W27" s="24"/>
      <c r="X27" s="24"/>
      <c r="Y27" s="24"/>
      <c r="Z27" s="24"/>
      <c r="AA27" s="24"/>
      <c r="AL27" s="90"/>
    </row>
    <row r="28" spans="1:38" ht="16.5" thickBot="1" x14ac:dyDescent="0.3">
      <c r="A28" s="12"/>
      <c r="B28" s="19"/>
      <c r="C28" s="19"/>
      <c r="D28" s="161"/>
      <c r="E28" s="161"/>
      <c r="F28" s="161"/>
      <c r="G28" s="161"/>
      <c r="H28" s="161"/>
      <c r="I28" s="161"/>
      <c r="J28" s="157"/>
      <c r="K28" s="158"/>
      <c r="L28" s="159" t="s">
        <v>755</v>
      </c>
      <c r="M28" s="160">
        <f>SUMIF($C$11:$C$24, L28, $I$11:$I$24)</f>
        <v>0</v>
      </c>
      <c r="N28" s="245"/>
      <c r="O28" s="24"/>
      <c r="P28" s="24"/>
      <c r="Q28" s="24"/>
      <c r="R28" s="24"/>
      <c r="S28" s="24"/>
      <c r="T28" s="24"/>
      <c r="U28" s="24"/>
      <c r="V28" s="24"/>
      <c r="W28" s="24"/>
      <c r="X28" s="24"/>
      <c r="Y28" s="24"/>
      <c r="Z28" s="24"/>
      <c r="AA28" s="24"/>
      <c r="AL28" s="90"/>
    </row>
    <row r="29" spans="1:38" ht="17.25" thickTop="1" thickBot="1" x14ac:dyDescent="0.3">
      <c r="A29" s="12"/>
      <c r="B29" s="19"/>
      <c r="C29" s="19"/>
      <c r="D29" s="274" t="s">
        <v>1024</v>
      </c>
      <c r="E29" s="275"/>
      <c r="F29" s="275"/>
      <c r="G29" s="275"/>
      <c r="H29" s="275"/>
      <c r="I29" s="275"/>
      <c r="J29" s="276"/>
      <c r="K29" s="162"/>
      <c r="L29" s="159" t="s">
        <v>756</v>
      </c>
      <c r="M29" s="160">
        <f>SUMIF($C$11:$C$24, L29, $I$11:$I$24)</f>
        <v>0</v>
      </c>
      <c r="N29" s="245"/>
      <c r="O29" s="24"/>
      <c r="P29" s="24"/>
      <c r="Q29" s="24"/>
      <c r="R29" s="24"/>
      <c r="S29" s="24"/>
      <c r="T29" s="24"/>
      <c r="U29" s="24"/>
      <c r="V29" s="24"/>
      <c r="W29" s="24"/>
      <c r="X29" s="24"/>
      <c r="Y29" s="24"/>
      <c r="Z29" s="24"/>
      <c r="AA29" s="24"/>
      <c r="AL29" s="90"/>
    </row>
    <row r="30" spans="1:38" ht="15.6" customHeight="1" thickTop="1" thickBot="1" x14ac:dyDescent="0.3">
      <c r="A30" s="12"/>
      <c r="B30" s="19"/>
      <c r="C30" s="19"/>
      <c r="D30" s="163" t="s">
        <v>1050</v>
      </c>
      <c r="E30" s="277" t="s">
        <v>787</v>
      </c>
      <c r="F30" s="278"/>
      <c r="G30" s="278"/>
      <c r="H30" s="279"/>
      <c r="I30" s="163" t="s">
        <v>784</v>
      </c>
      <c r="J30" s="163" t="s">
        <v>785</v>
      </c>
      <c r="K30" s="162"/>
      <c r="L30" s="159" t="s">
        <v>757</v>
      </c>
      <c r="M30" s="160">
        <f>SUMIF($C$11:$C$24, L30, $I$11:$I$24)</f>
        <v>0</v>
      </c>
      <c r="N30" s="245"/>
      <c r="O30" s="24"/>
      <c r="P30" s="24"/>
      <c r="Q30" s="24"/>
      <c r="R30" s="24"/>
      <c r="S30" s="24"/>
      <c r="T30" s="24"/>
      <c r="U30" s="24"/>
      <c r="V30" s="24"/>
      <c r="W30" s="24"/>
      <c r="X30" s="24"/>
      <c r="Y30" s="24"/>
      <c r="Z30" s="24"/>
      <c r="AA30" s="24"/>
      <c r="AL30" s="90"/>
    </row>
    <row r="31" spans="1:38" ht="15.75" x14ac:dyDescent="0.25">
      <c r="A31" s="12"/>
      <c r="B31" s="19"/>
      <c r="C31" s="19"/>
      <c r="D31" s="164"/>
      <c r="E31" s="262"/>
      <c r="F31" s="263"/>
      <c r="G31" s="263"/>
      <c r="H31" s="264"/>
      <c r="I31" s="164"/>
      <c r="J31" s="165"/>
      <c r="K31" s="166"/>
      <c r="L31" s="159" t="s">
        <v>758</v>
      </c>
      <c r="M31" s="160">
        <f>SUMIF($C$11:$C$24, L31, $I$11:$I$24)</f>
        <v>0</v>
      </c>
      <c r="N31" s="245"/>
      <c r="O31" s="24"/>
      <c r="P31" s="24"/>
      <c r="Q31" s="24"/>
      <c r="R31" s="24"/>
      <c r="S31" s="24"/>
      <c r="T31" s="24"/>
      <c r="U31" s="24"/>
      <c r="V31" s="24"/>
      <c r="W31" s="24"/>
      <c r="X31" s="24"/>
      <c r="Y31" s="24"/>
      <c r="Z31" s="24"/>
      <c r="AA31" s="24"/>
      <c r="AL31" s="90"/>
    </row>
    <row r="32" spans="1:38" ht="15.75" x14ac:dyDescent="0.25">
      <c r="A32" s="12"/>
      <c r="B32" s="19"/>
      <c r="C32" s="19"/>
      <c r="D32" s="167"/>
      <c r="E32" s="262"/>
      <c r="F32" s="263"/>
      <c r="G32" s="263"/>
      <c r="H32" s="264"/>
      <c r="I32" s="167"/>
      <c r="J32" s="168"/>
      <c r="K32" s="147"/>
      <c r="L32" s="169"/>
      <c r="M32" s="78"/>
      <c r="N32" s="24"/>
      <c r="O32" s="24"/>
      <c r="P32" s="24"/>
      <c r="Q32" s="24"/>
      <c r="R32" s="24"/>
      <c r="S32" s="24"/>
      <c r="T32" s="24"/>
      <c r="U32" s="24"/>
      <c r="V32" s="24"/>
      <c r="W32" s="24"/>
      <c r="X32" s="24"/>
      <c r="Y32" s="24"/>
    </row>
    <row r="33" spans="1:27" ht="15.75" thickBot="1" x14ac:dyDescent="0.3">
      <c r="A33" s="20"/>
      <c r="B33" s="78"/>
      <c r="C33" s="78"/>
      <c r="D33" s="78"/>
      <c r="E33" s="78"/>
      <c r="F33" s="78"/>
      <c r="G33" s="78"/>
      <c r="H33" s="78"/>
      <c r="I33" s="78"/>
      <c r="J33" s="78"/>
      <c r="K33" s="147"/>
      <c r="L33" s="147"/>
      <c r="M33" s="169"/>
      <c r="N33" s="24"/>
      <c r="O33" s="24"/>
      <c r="P33" s="24"/>
      <c r="Q33" s="24"/>
      <c r="R33" s="24"/>
      <c r="S33" s="24"/>
      <c r="T33" s="24"/>
      <c r="U33" s="24"/>
      <c r="V33" s="24"/>
      <c r="W33" s="24"/>
      <c r="X33" s="24"/>
      <c r="Y33" s="24"/>
      <c r="Z33" s="24"/>
    </row>
    <row r="34" spans="1:27" ht="17.25" thickTop="1" thickBot="1" x14ac:dyDescent="0.3">
      <c r="A34" s="12"/>
      <c r="B34" s="19"/>
      <c r="C34" s="19"/>
      <c r="D34" s="162"/>
      <c r="E34" s="283" t="s">
        <v>1062</v>
      </c>
      <c r="F34" s="284"/>
      <c r="G34" s="284"/>
      <c r="H34" s="284"/>
      <c r="I34" s="285"/>
      <c r="J34" s="170"/>
      <c r="K34" s="171"/>
      <c r="L34" s="19"/>
      <c r="M34" s="19"/>
      <c r="N34" s="11"/>
      <c r="O34" s="24"/>
      <c r="P34" s="24"/>
      <c r="Q34" s="24"/>
      <c r="R34" s="24"/>
      <c r="S34" s="24"/>
      <c r="T34" s="24"/>
      <c r="U34" s="24"/>
      <c r="V34" s="24"/>
      <c r="W34" s="24"/>
      <c r="X34" s="24"/>
      <c r="Y34" s="24"/>
      <c r="Z34" s="24"/>
      <c r="AA34" s="24"/>
    </row>
    <row r="35" spans="1:27" ht="17.25" thickTop="1" thickBot="1" x14ac:dyDescent="0.3">
      <c r="A35" s="12"/>
      <c r="B35" s="19"/>
      <c r="C35" s="19"/>
      <c r="D35" s="172"/>
      <c r="E35" s="173" t="s">
        <v>1050</v>
      </c>
      <c r="F35" s="173" t="s">
        <v>785</v>
      </c>
      <c r="G35" s="173" t="s">
        <v>783</v>
      </c>
      <c r="H35" s="257" t="s">
        <v>784</v>
      </c>
      <c r="I35" s="258"/>
      <c r="J35" s="172"/>
      <c r="K35" s="171"/>
      <c r="L35" s="19"/>
      <c r="M35" s="19"/>
      <c r="N35" s="11"/>
      <c r="O35" s="24"/>
      <c r="P35" s="24"/>
      <c r="Q35" s="24"/>
      <c r="R35" s="24"/>
      <c r="S35" s="24"/>
      <c r="T35" s="24"/>
      <c r="U35" s="24"/>
      <c r="V35" s="24"/>
      <c r="W35" s="24"/>
      <c r="X35" s="24"/>
      <c r="Y35" s="24"/>
      <c r="Z35" s="24"/>
      <c r="AA35" s="24"/>
    </row>
    <row r="36" spans="1:27" ht="15.75" x14ac:dyDescent="0.25">
      <c r="A36" s="12"/>
      <c r="B36" s="19"/>
      <c r="C36" s="19"/>
      <c r="D36" s="172"/>
      <c r="E36" s="174"/>
      <c r="F36" s="175"/>
      <c r="G36" s="174"/>
      <c r="H36" s="255"/>
      <c r="I36" s="256"/>
      <c r="J36" s="172"/>
      <c r="K36" s="171"/>
      <c r="L36" s="19"/>
      <c r="M36" s="19"/>
      <c r="N36" s="11"/>
      <c r="O36" s="24"/>
      <c r="P36" s="24"/>
      <c r="Q36" s="24"/>
      <c r="R36" s="24"/>
      <c r="S36" s="24"/>
      <c r="T36" s="24"/>
      <c r="U36" s="24"/>
      <c r="V36" s="24"/>
      <c r="W36" s="24"/>
      <c r="X36" s="24"/>
      <c r="Y36" s="24"/>
      <c r="Z36" s="24"/>
      <c r="AA36" s="24"/>
    </row>
    <row r="37" spans="1:27" ht="15.75" thickBot="1" x14ac:dyDescent="0.3">
      <c r="A37" s="20"/>
      <c r="B37" s="78"/>
      <c r="C37" s="78"/>
      <c r="D37" s="78"/>
      <c r="E37" s="78"/>
      <c r="F37" s="78"/>
      <c r="G37" s="78"/>
      <c r="H37" s="78"/>
      <c r="I37" s="78"/>
      <c r="J37" s="78"/>
      <c r="K37" s="147"/>
      <c r="L37" s="147"/>
      <c r="M37" s="169"/>
      <c r="N37" s="24"/>
      <c r="O37" s="24"/>
      <c r="P37" s="24"/>
      <c r="Q37" s="24"/>
      <c r="R37" s="24"/>
      <c r="S37" s="24"/>
      <c r="T37" s="24"/>
      <c r="U37" s="24"/>
      <c r="V37" s="24"/>
      <c r="W37" s="24"/>
      <c r="X37" s="24"/>
      <c r="Y37" s="24"/>
      <c r="Z37" s="24"/>
    </row>
    <row r="38" spans="1:27" ht="17.25" thickTop="1" thickBot="1" x14ac:dyDescent="0.3">
      <c r="A38" s="12"/>
      <c r="B38" s="19"/>
      <c r="C38" s="19"/>
      <c r="D38" s="271" t="s">
        <v>2799</v>
      </c>
      <c r="E38" s="272"/>
      <c r="F38" s="272"/>
      <c r="G38" s="272"/>
      <c r="H38" s="272"/>
      <c r="I38" s="272"/>
      <c r="J38" s="273"/>
      <c r="K38" s="147"/>
      <c r="L38" s="147"/>
      <c r="M38" s="169"/>
      <c r="N38" s="24"/>
      <c r="O38" s="24"/>
      <c r="P38" s="24"/>
      <c r="Q38" s="24"/>
      <c r="R38" s="24"/>
      <c r="S38" s="24"/>
      <c r="T38" s="24"/>
      <c r="U38" s="24"/>
      <c r="V38" s="24"/>
      <c r="W38" s="24"/>
      <c r="X38" s="24"/>
      <c r="Y38" s="24"/>
      <c r="Z38" s="24"/>
    </row>
    <row r="39" spans="1:27" ht="17.25" thickTop="1" thickBot="1" x14ac:dyDescent="0.3">
      <c r="A39" s="12"/>
      <c r="B39" s="19"/>
      <c r="C39" s="19"/>
      <c r="D39" s="176" t="s">
        <v>1050</v>
      </c>
      <c r="E39" s="176" t="s">
        <v>1054</v>
      </c>
      <c r="F39" s="176" t="s">
        <v>782</v>
      </c>
      <c r="G39" s="176" t="s">
        <v>760</v>
      </c>
      <c r="H39" s="176" t="s">
        <v>785</v>
      </c>
      <c r="I39" s="176" t="s">
        <v>783</v>
      </c>
      <c r="J39" s="177" t="s">
        <v>784</v>
      </c>
      <c r="K39" s="78"/>
      <c r="L39" s="78"/>
      <c r="M39" s="78"/>
      <c r="N39" s="24"/>
      <c r="O39" s="24"/>
      <c r="P39" s="24"/>
      <c r="Q39" s="24"/>
      <c r="R39" s="24"/>
      <c r="S39" s="24"/>
      <c r="T39" s="24"/>
      <c r="U39" s="24"/>
      <c r="V39" s="24"/>
      <c r="W39" s="24"/>
      <c r="X39" s="24"/>
      <c r="Y39" s="24"/>
      <c r="Z39" s="24"/>
    </row>
    <row r="40" spans="1:27" ht="16.5" thickBot="1" x14ac:dyDescent="0.3">
      <c r="A40" s="12"/>
      <c r="B40" s="19"/>
      <c r="C40" s="19"/>
      <c r="D40" s="174"/>
      <c r="E40" s="178" t="e">
        <f>VLOOKUP(D40,Support!A2429:B2450,2)</f>
        <v>#N/A</v>
      </c>
      <c r="F40" s="179"/>
      <c r="G40" s="179"/>
      <c r="H40" s="218">
        <f t="shared" ref="H40:H47" si="1">IFERROR((G40-F40)*E40,0)</f>
        <v>0</v>
      </c>
      <c r="I40" s="174"/>
      <c r="J40" s="167"/>
      <c r="K40" s="172"/>
      <c r="L40" s="19"/>
      <c r="M40" s="19"/>
      <c r="N40" s="24"/>
      <c r="O40" s="24"/>
      <c r="P40" s="24"/>
      <c r="Q40" s="24"/>
      <c r="R40" s="24"/>
      <c r="S40" s="24"/>
      <c r="T40" s="24"/>
      <c r="U40" s="24"/>
      <c r="V40" s="24"/>
      <c r="W40" s="24"/>
      <c r="X40" s="24"/>
      <c r="Y40" s="24"/>
      <c r="Z40" s="24"/>
    </row>
    <row r="41" spans="1:27" ht="16.5" thickBot="1" x14ac:dyDescent="0.3">
      <c r="A41" s="12"/>
      <c r="B41" s="19"/>
      <c r="C41" s="19"/>
      <c r="D41" s="167"/>
      <c r="E41" s="180" t="e">
        <f>VLOOKUP(D41,Support!A2429:B2450,2)</f>
        <v>#N/A</v>
      </c>
      <c r="F41" s="179"/>
      <c r="G41" s="179"/>
      <c r="H41" s="218">
        <f t="shared" si="1"/>
        <v>0</v>
      </c>
      <c r="I41" s="167"/>
      <c r="J41" s="167"/>
      <c r="K41" s="172"/>
      <c r="L41" s="19"/>
      <c r="M41" s="78"/>
      <c r="N41" s="24"/>
      <c r="O41" s="24"/>
      <c r="P41" s="24"/>
      <c r="Q41" s="24"/>
      <c r="R41" s="24"/>
      <c r="S41" s="24"/>
      <c r="T41" s="24"/>
      <c r="U41" s="24"/>
      <c r="V41" s="24"/>
      <c r="W41" s="24"/>
      <c r="X41" s="24"/>
      <c r="Y41" s="24"/>
    </row>
    <row r="42" spans="1:27" ht="16.5" thickBot="1" x14ac:dyDescent="0.3">
      <c r="A42" s="12"/>
      <c r="B42" s="19"/>
      <c r="C42" s="19"/>
      <c r="D42" s="167"/>
      <c r="E42" s="180" t="e">
        <f>VLOOKUP(D42,Support!A2429:B2450,2)</f>
        <v>#N/A</v>
      </c>
      <c r="F42" s="179"/>
      <c r="G42" s="179"/>
      <c r="H42" s="218">
        <f t="shared" si="1"/>
        <v>0</v>
      </c>
      <c r="I42" s="167"/>
      <c r="J42" s="167"/>
      <c r="K42" s="171"/>
      <c r="L42" s="19"/>
      <c r="M42" s="19"/>
      <c r="N42" s="11"/>
      <c r="O42" s="24"/>
      <c r="P42" s="24"/>
      <c r="Q42" s="24"/>
      <c r="R42" s="24"/>
      <c r="S42" s="24"/>
      <c r="T42" s="24"/>
      <c r="U42" s="24"/>
      <c r="V42" s="24"/>
      <c r="W42" s="24"/>
      <c r="X42" s="24"/>
      <c r="Y42" s="24"/>
      <c r="Z42" s="24"/>
      <c r="AA42" s="24"/>
    </row>
    <row r="43" spans="1:27" ht="16.5" thickBot="1" x14ac:dyDescent="0.3">
      <c r="A43" s="12"/>
      <c r="B43" s="19"/>
      <c r="C43" s="19"/>
      <c r="D43" s="167"/>
      <c r="E43" s="180" t="e">
        <f>VLOOKUP(D43,Support!A2429:B2450,2)</f>
        <v>#N/A</v>
      </c>
      <c r="F43" s="179"/>
      <c r="G43" s="179"/>
      <c r="H43" s="218">
        <f t="shared" si="1"/>
        <v>0</v>
      </c>
      <c r="I43" s="167"/>
      <c r="J43" s="181"/>
      <c r="K43" s="171"/>
      <c r="L43" s="19"/>
      <c r="M43" s="19"/>
      <c r="N43" s="11"/>
      <c r="O43" s="24"/>
      <c r="P43" s="24"/>
      <c r="Q43" s="24"/>
      <c r="R43" s="24"/>
      <c r="S43" s="24"/>
      <c r="T43" s="24"/>
      <c r="U43" s="24"/>
      <c r="V43" s="24"/>
      <c r="W43" s="24"/>
      <c r="X43" s="24"/>
      <c r="Y43" s="24"/>
      <c r="Z43" s="24"/>
      <c r="AA43" s="24"/>
    </row>
    <row r="44" spans="1:27" ht="16.5" thickBot="1" x14ac:dyDescent="0.3">
      <c r="A44" s="12"/>
      <c r="B44" s="19"/>
      <c r="C44" s="19"/>
      <c r="D44" s="164"/>
      <c r="E44" s="178" t="e">
        <f>VLOOKUP(D44,Support!A2429:B2450,2)</f>
        <v>#N/A</v>
      </c>
      <c r="F44" s="179"/>
      <c r="G44" s="179"/>
      <c r="H44" s="218">
        <f t="shared" si="1"/>
        <v>0</v>
      </c>
      <c r="I44" s="164"/>
      <c r="J44" s="167"/>
      <c r="K44" s="171"/>
      <c r="L44" s="19"/>
      <c r="M44" s="19"/>
      <c r="N44" s="11"/>
      <c r="O44" s="24"/>
      <c r="P44" s="24"/>
      <c r="Q44" s="24"/>
      <c r="R44" s="24"/>
      <c r="S44" s="24"/>
      <c r="T44" s="24"/>
      <c r="U44" s="24"/>
      <c r="V44" s="24"/>
      <c r="W44" s="24"/>
      <c r="X44" s="24"/>
      <c r="Y44" s="24"/>
      <c r="Z44" s="24"/>
      <c r="AA44" s="24"/>
    </row>
    <row r="45" spans="1:27" ht="16.5" thickBot="1" x14ac:dyDescent="0.3">
      <c r="A45" s="12"/>
      <c r="B45" s="19"/>
      <c r="C45" s="19"/>
      <c r="D45" s="167"/>
      <c r="E45" s="180" t="e">
        <f>VLOOKUP(D45,Support!A2429:B2450,2)</f>
        <v>#N/A</v>
      </c>
      <c r="F45" s="179"/>
      <c r="G45" s="179"/>
      <c r="H45" s="218">
        <f t="shared" si="1"/>
        <v>0</v>
      </c>
      <c r="I45" s="167"/>
      <c r="J45" s="167"/>
      <c r="K45" s="171"/>
      <c r="L45" s="19"/>
      <c r="M45" s="19"/>
      <c r="N45" s="11"/>
      <c r="O45" s="24"/>
      <c r="P45" s="24"/>
      <c r="Q45" s="24"/>
      <c r="R45" s="24"/>
      <c r="S45" s="24"/>
      <c r="T45" s="24"/>
      <c r="U45" s="24"/>
      <c r="V45" s="24"/>
      <c r="W45" s="24"/>
      <c r="X45" s="24"/>
      <c r="Y45" s="24"/>
      <c r="Z45" s="24"/>
      <c r="AA45" s="24"/>
    </row>
    <row r="46" spans="1:27" ht="17.25" thickTop="1" thickBot="1" x14ac:dyDescent="0.3">
      <c r="A46" s="12"/>
      <c r="B46" s="19"/>
      <c r="C46" s="19"/>
      <c r="D46" s="167"/>
      <c r="E46" s="180" t="e">
        <f>VLOOKUP(D46,Support!A2429:B2450,2)</f>
        <v>#N/A</v>
      </c>
      <c r="F46" s="179"/>
      <c r="G46" s="179"/>
      <c r="H46" s="218">
        <f t="shared" si="1"/>
        <v>0</v>
      </c>
      <c r="I46" s="167"/>
      <c r="J46" s="167"/>
      <c r="K46" s="177" t="s">
        <v>1094</v>
      </c>
      <c r="L46" s="19"/>
      <c r="M46" s="19"/>
      <c r="N46" s="11"/>
      <c r="O46" s="24"/>
      <c r="P46" s="24"/>
      <c r="Q46" s="24"/>
      <c r="R46" s="24"/>
      <c r="S46" s="24"/>
      <c r="T46" s="24"/>
      <c r="U46" s="24"/>
      <c r="V46" s="24"/>
      <c r="W46" s="24"/>
      <c r="X46" s="24"/>
      <c r="Y46" s="24"/>
      <c r="Z46" s="24"/>
      <c r="AA46" s="24"/>
    </row>
    <row r="47" spans="1:27" ht="15.75" x14ac:dyDescent="0.25">
      <c r="A47" s="12"/>
      <c r="B47" s="19"/>
      <c r="C47" s="19"/>
      <c r="D47" s="167"/>
      <c r="E47" s="180" t="e">
        <f>VLOOKUP(D47,Support!A2429:B2450,2)</f>
        <v>#N/A</v>
      </c>
      <c r="F47" s="179"/>
      <c r="G47" s="179"/>
      <c r="H47" s="218">
        <f t="shared" si="1"/>
        <v>0</v>
      </c>
      <c r="I47" s="167"/>
      <c r="J47" s="167"/>
      <c r="K47" s="219">
        <f>SUM(H40:H47)</f>
        <v>0</v>
      </c>
      <c r="L47" s="19"/>
      <c r="M47" s="19"/>
      <c r="N47" s="11"/>
      <c r="O47" s="24"/>
      <c r="P47" s="24"/>
      <c r="Q47" s="24"/>
      <c r="R47" s="24"/>
      <c r="S47" s="24"/>
      <c r="T47" s="24"/>
      <c r="U47" s="24"/>
      <c r="V47" s="24"/>
      <c r="W47" s="24"/>
      <c r="X47" s="24"/>
      <c r="Y47" s="24"/>
      <c r="Z47" s="24"/>
      <c r="AA47" s="24"/>
    </row>
    <row r="48" spans="1:27" ht="16.5" thickBot="1" x14ac:dyDescent="0.3">
      <c r="A48" s="12"/>
      <c r="B48" s="19"/>
      <c r="C48" s="19"/>
      <c r="D48" s="171"/>
      <c r="E48" s="171"/>
      <c r="F48" s="182"/>
      <c r="G48" s="182"/>
      <c r="H48" s="183"/>
      <c r="I48" s="171"/>
      <c r="J48" s="171"/>
      <c r="K48" s="171"/>
      <c r="L48" s="19"/>
      <c r="M48" s="19"/>
      <c r="N48" s="11"/>
      <c r="O48" s="24"/>
      <c r="P48" s="24"/>
      <c r="Q48" s="24"/>
      <c r="R48" s="24"/>
      <c r="S48" s="24"/>
      <c r="T48" s="24"/>
      <c r="U48" s="24"/>
      <c r="V48" s="24"/>
      <c r="W48" s="24"/>
      <c r="X48" s="24"/>
      <c r="Y48" s="24"/>
      <c r="Z48" s="24"/>
      <c r="AA48" s="24"/>
    </row>
    <row r="49" spans="1:37" ht="17.25" thickTop="1" thickBot="1" x14ac:dyDescent="0.3">
      <c r="A49" s="12"/>
      <c r="B49" s="19"/>
      <c r="C49" s="19"/>
      <c r="D49" s="271" t="s">
        <v>2800</v>
      </c>
      <c r="E49" s="272"/>
      <c r="F49" s="272"/>
      <c r="G49" s="272"/>
      <c r="H49" s="272"/>
      <c r="I49" s="272"/>
      <c r="J49" s="273"/>
      <c r="K49" s="19"/>
      <c r="L49" s="19"/>
      <c r="M49" s="78"/>
      <c r="N49" s="24"/>
      <c r="O49" s="24"/>
      <c r="P49" s="24"/>
      <c r="Q49" s="24"/>
      <c r="R49" s="24"/>
      <c r="S49" s="24"/>
      <c r="T49" s="24"/>
      <c r="U49" s="24"/>
      <c r="V49" s="24"/>
      <c r="W49" s="24"/>
      <c r="X49" s="24"/>
      <c r="Y49" s="24"/>
    </row>
    <row r="50" spans="1:37" ht="17.25" thickTop="1" thickBot="1" x14ac:dyDescent="0.3">
      <c r="A50" s="12"/>
      <c r="B50" s="19"/>
      <c r="C50" s="19"/>
      <c r="D50" s="176" t="s">
        <v>1050</v>
      </c>
      <c r="E50" s="176" t="s">
        <v>1054</v>
      </c>
      <c r="F50" s="176" t="s">
        <v>782</v>
      </c>
      <c r="G50" s="176" t="s">
        <v>760</v>
      </c>
      <c r="H50" s="176" t="s">
        <v>785</v>
      </c>
      <c r="I50" s="184" t="s">
        <v>783</v>
      </c>
      <c r="J50" s="177" t="s">
        <v>784</v>
      </c>
      <c r="K50" s="19"/>
      <c r="L50" s="19"/>
      <c r="M50" s="19"/>
      <c r="N50" s="24"/>
      <c r="O50" s="24"/>
      <c r="P50" s="24"/>
      <c r="Q50" s="24"/>
      <c r="R50" s="24"/>
      <c r="S50" s="24"/>
      <c r="T50" s="24"/>
      <c r="U50" s="24"/>
      <c r="V50" s="24"/>
      <c r="W50" s="24"/>
      <c r="X50" s="24"/>
      <c r="Y50" s="24"/>
      <c r="Z50" s="24"/>
    </row>
    <row r="51" spans="1:37" ht="16.5" thickBot="1" x14ac:dyDescent="0.3">
      <c r="A51" s="12"/>
      <c r="B51" s="19"/>
      <c r="C51" s="19"/>
      <c r="D51" s="174"/>
      <c r="E51" s="178" t="e">
        <f>VLOOKUP(D51,Support!A2429:B2450,2)</f>
        <v>#N/A</v>
      </c>
      <c r="F51" s="179"/>
      <c r="G51" s="179"/>
      <c r="H51" s="218">
        <f t="shared" ref="H51:H58" si="2">IFERROR((G51-F51)*E51,0)</f>
        <v>0</v>
      </c>
      <c r="I51" s="185"/>
      <c r="J51" s="174"/>
      <c r="K51" s="19"/>
      <c r="L51" s="19"/>
      <c r="M51" s="19"/>
      <c r="N51" s="24"/>
      <c r="O51" s="24"/>
      <c r="P51" s="24"/>
      <c r="Q51" s="24"/>
      <c r="R51" s="24"/>
      <c r="S51" s="24"/>
      <c r="T51" s="24"/>
      <c r="U51" s="24"/>
      <c r="V51" s="24"/>
      <c r="W51" s="24"/>
      <c r="X51" s="24"/>
      <c r="Y51" s="24"/>
      <c r="Z51" s="24"/>
    </row>
    <row r="52" spans="1:37" ht="16.5" thickBot="1" x14ac:dyDescent="0.3">
      <c r="A52" s="12"/>
      <c r="B52" s="19"/>
      <c r="C52" s="19"/>
      <c r="D52" s="167"/>
      <c r="E52" s="180" t="e">
        <f>VLOOKUP(D52,Support!A2429:B2450,2)</f>
        <v>#N/A</v>
      </c>
      <c r="F52" s="179"/>
      <c r="G52" s="179"/>
      <c r="H52" s="218">
        <f t="shared" si="2"/>
        <v>0</v>
      </c>
      <c r="I52" s="186"/>
      <c r="J52" s="167"/>
      <c r="K52" s="19"/>
      <c r="L52" s="19"/>
      <c r="M52" s="19"/>
      <c r="N52" s="24"/>
      <c r="O52" s="24"/>
      <c r="P52" s="24"/>
      <c r="Q52" s="24"/>
      <c r="R52" s="24"/>
      <c r="S52" s="24"/>
      <c r="T52" s="24"/>
      <c r="U52" s="24"/>
      <c r="V52" s="24"/>
      <c r="W52" s="24"/>
      <c r="X52" s="24"/>
      <c r="Y52" s="24"/>
      <c r="Z52" s="24"/>
    </row>
    <row r="53" spans="1:37" ht="16.5" thickBot="1" x14ac:dyDescent="0.3">
      <c r="A53" s="12"/>
      <c r="B53" s="19"/>
      <c r="C53" s="19"/>
      <c r="D53" s="167"/>
      <c r="E53" s="180" t="e">
        <f>VLOOKUP(D53,Support!A2429:B2450,2)</f>
        <v>#N/A</v>
      </c>
      <c r="F53" s="179"/>
      <c r="G53" s="179"/>
      <c r="H53" s="218">
        <f t="shared" si="2"/>
        <v>0</v>
      </c>
      <c r="I53" s="186"/>
      <c r="J53" s="167"/>
      <c r="K53" s="19"/>
      <c r="L53" s="19"/>
      <c r="M53" s="19"/>
      <c r="N53" s="24"/>
      <c r="O53" s="24"/>
      <c r="P53" s="24"/>
      <c r="Q53" s="24"/>
      <c r="R53" s="24"/>
      <c r="S53" s="24"/>
      <c r="T53" s="24"/>
      <c r="U53" s="24"/>
      <c r="V53" s="24"/>
      <c r="W53" s="24"/>
      <c r="X53" s="24"/>
      <c r="Y53" s="24"/>
      <c r="Z53" s="24"/>
    </row>
    <row r="54" spans="1:37" ht="16.5" thickBot="1" x14ac:dyDescent="0.3">
      <c r="A54" s="12"/>
      <c r="B54" s="19"/>
      <c r="C54" s="19"/>
      <c r="D54" s="167"/>
      <c r="E54" s="180" t="e">
        <f>VLOOKUP(D54,Support!A2429:B2450,2)</f>
        <v>#N/A</v>
      </c>
      <c r="F54" s="179"/>
      <c r="G54" s="179"/>
      <c r="H54" s="218">
        <f t="shared" si="2"/>
        <v>0</v>
      </c>
      <c r="I54" s="186"/>
      <c r="J54" s="181"/>
      <c r="K54" s="19"/>
      <c r="L54" s="19"/>
      <c r="M54" s="19"/>
      <c r="N54" s="24"/>
      <c r="O54" s="24"/>
      <c r="P54" s="24"/>
      <c r="Q54" s="24"/>
      <c r="R54" s="24"/>
      <c r="S54" s="24"/>
      <c r="T54" s="24"/>
      <c r="U54" s="24"/>
      <c r="V54" s="24"/>
      <c r="W54" s="24"/>
      <c r="X54" s="24"/>
      <c r="Y54" s="24"/>
      <c r="Z54" s="24"/>
    </row>
    <row r="55" spans="1:37" ht="16.5" thickBot="1" x14ac:dyDescent="0.3">
      <c r="A55" s="12"/>
      <c r="B55" s="19"/>
      <c r="C55" s="19"/>
      <c r="D55" s="164"/>
      <c r="E55" s="178" t="e">
        <f>VLOOKUP(D55,Support!A2429:B2450,2)</f>
        <v>#N/A</v>
      </c>
      <c r="F55" s="179"/>
      <c r="G55" s="179"/>
      <c r="H55" s="218">
        <f t="shared" si="2"/>
        <v>0</v>
      </c>
      <c r="I55" s="185"/>
      <c r="J55" s="167"/>
      <c r="K55" s="19"/>
      <c r="L55" s="19"/>
      <c r="M55" s="19"/>
      <c r="N55" s="24"/>
      <c r="O55" s="24"/>
      <c r="P55" s="24"/>
      <c r="Q55" s="24"/>
      <c r="R55" s="24"/>
      <c r="S55" s="24"/>
      <c r="T55" s="24"/>
      <c r="U55" s="24"/>
      <c r="V55" s="24"/>
      <c r="W55" s="24"/>
      <c r="X55" s="24"/>
      <c r="Y55" s="24"/>
      <c r="Z55" s="24"/>
    </row>
    <row r="56" spans="1:37" ht="16.5" thickBot="1" x14ac:dyDescent="0.3">
      <c r="A56" s="12"/>
      <c r="B56" s="19"/>
      <c r="C56" s="19"/>
      <c r="D56" s="167"/>
      <c r="E56" s="180" t="e">
        <f>VLOOKUP(D56,Support!A2429:B2450,2)</f>
        <v>#N/A</v>
      </c>
      <c r="F56" s="179"/>
      <c r="G56" s="179"/>
      <c r="H56" s="218">
        <f t="shared" si="2"/>
        <v>0</v>
      </c>
      <c r="I56" s="186"/>
      <c r="J56" s="167"/>
      <c r="K56" s="19"/>
      <c r="L56" s="19"/>
      <c r="M56" s="19"/>
      <c r="N56" s="24"/>
      <c r="O56" s="24"/>
      <c r="P56" s="24"/>
      <c r="Q56" s="24"/>
      <c r="R56" s="24"/>
      <c r="S56" s="24"/>
      <c r="T56" s="24"/>
      <c r="U56" s="24"/>
      <c r="V56" s="24"/>
      <c r="W56" s="24"/>
      <c r="X56" s="24"/>
      <c r="Y56" s="24"/>
      <c r="Z56" s="24"/>
    </row>
    <row r="57" spans="1:37" ht="17.25" thickTop="1" thickBot="1" x14ac:dyDescent="0.3">
      <c r="A57" s="12"/>
      <c r="B57" s="19"/>
      <c r="C57" s="19"/>
      <c r="D57" s="167"/>
      <c r="E57" s="180" t="e">
        <f>VLOOKUP(D57,Support!A2429:B2450,2)</f>
        <v>#N/A</v>
      </c>
      <c r="F57" s="179"/>
      <c r="G57" s="179"/>
      <c r="H57" s="218">
        <f t="shared" si="2"/>
        <v>0</v>
      </c>
      <c r="I57" s="186"/>
      <c r="J57" s="167"/>
      <c r="K57" s="177" t="s">
        <v>1094</v>
      </c>
      <c r="L57" s="19"/>
      <c r="M57" s="19"/>
      <c r="N57" s="24"/>
      <c r="O57" s="24"/>
      <c r="P57" s="24"/>
      <c r="Q57" s="24"/>
      <c r="R57" s="24"/>
      <c r="S57" s="24"/>
      <c r="T57" s="24"/>
      <c r="U57" s="24"/>
      <c r="V57" s="24"/>
      <c r="W57" s="24"/>
      <c r="X57" s="24"/>
      <c r="Y57" s="24"/>
      <c r="Z57" s="24"/>
    </row>
    <row r="58" spans="1:37" ht="15.75" x14ac:dyDescent="0.25">
      <c r="A58" s="12"/>
      <c r="B58" s="19"/>
      <c r="C58" s="19"/>
      <c r="D58" s="167"/>
      <c r="E58" s="180" t="e">
        <f>VLOOKUP(D58,Support!A2429:B2450,2)</f>
        <v>#N/A</v>
      </c>
      <c r="F58" s="179"/>
      <c r="G58" s="179"/>
      <c r="H58" s="218">
        <f t="shared" si="2"/>
        <v>0</v>
      </c>
      <c r="I58" s="186"/>
      <c r="J58" s="167"/>
      <c r="K58" s="219">
        <f>SUM(H51:H58)</f>
        <v>0</v>
      </c>
      <c r="L58" s="19"/>
      <c r="M58" s="19"/>
      <c r="N58" s="24"/>
      <c r="O58" s="24"/>
      <c r="P58" s="24"/>
      <c r="Q58" s="24"/>
      <c r="R58" s="24"/>
      <c r="S58" s="24"/>
      <c r="T58" s="24"/>
      <c r="U58" s="24"/>
      <c r="V58" s="24"/>
      <c r="W58" s="24"/>
      <c r="X58" s="24"/>
      <c r="Y58" s="24"/>
      <c r="Z58" s="24"/>
    </row>
    <row r="59" spans="1:37" ht="16.5" thickBot="1" x14ac:dyDescent="0.3">
      <c r="A59" s="12"/>
      <c r="B59" s="19"/>
      <c r="C59" s="19"/>
      <c r="D59" s="171"/>
      <c r="E59" s="171"/>
      <c r="F59" s="182"/>
      <c r="G59" s="182"/>
      <c r="H59" s="183"/>
      <c r="I59" s="171"/>
      <c r="J59" s="171"/>
      <c r="K59" s="19"/>
      <c r="L59" s="19"/>
      <c r="M59" s="19"/>
      <c r="N59" s="24"/>
      <c r="O59" s="24"/>
      <c r="P59" s="24"/>
      <c r="Q59" s="24"/>
      <c r="R59" s="24"/>
      <c r="S59" s="24"/>
      <c r="T59" s="24"/>
      <c r="U59" s="24"/>
      <c r="V59" s="24"/>
      <c r="W59" s="24"/>
      <c r="X59" s="24"/>
      <c r="Y59" s="24"/>
      <c r="Z59" s="24"/>
    </row>
    <row r="60" spans="1:37" ht="17.25" thickTop="1" thickBot="1" x14ac:dyDescent="0.3">
      <c r="A60" s="12"/>
      <c r="B60" s="19"/>
      <c r="C60" s="19"/>
      <c r="D60" s="271" t="s">
        <v>2801</v>
      </c>
      <c r="E60" s="272"/>
      <c r="F60" s="272"/>
      <c r="G60" s="272"/>
      <c r="H60" s="272"/>
      <c r="I60" s="272"/>
      <c r="J60" s="273"/>
      <c r="K60" s="19"/>
      <c r="L60" s="19"/>
      <c r="M60" s="78"/>
      <c r="N60" s="24"/>
      <c r="O60" s="24"/>
      <c r="P60" s="24"/>
      <c r="Q60" s="24"/>
      <c r="R60" s="24"/>
      <c r="S60" s="24"/>
      <c r="T60" s="24"/>
      <c r="U60" s="24"/>
      <c r="V60" s="24"/>
      <c r="W60" s="24"/>
      <c r="X60" s="24"/>
      <c r="Y60" s="24"/>
    </row>
    <row r="61" spans="1:37" ht="17.25" thickTop="1" thickBot="1" x14ac:dyDescent="0.3">
      <c r="A61" s="12"/>
      <c r="B61" s="19"/>
      <c r="C61" s="19"/>
      <c r="D61" s="176" t="s">
        <v>1050</v>
      </c>
      <c r="E61" s="176" t="s">
        <v>1054</v>
      </c>
      <c r="F61" s="176" t="s">
        <v>782</v>
      </c>
      <c r="G61" s="176" t="s">
        <v>760</v>
      </c>
      <c r="H61" s="176" t="s">
        <v>785</v>
      </c>
      <c r="I61" s="176" t="s">
        <v>783</v>
      </c>
      <c r="J61" s="177" t="s">
        <v>784</v>
      </c>
      <c r="K61" s="19"/>
      <c r="L61" s="19"/>
      <c r="M61" s="19"/>
      <c r="N61" s="24"/>
      <c r="O61" s="24"/>
      <c r="P61" s="24"/>
      <c r="Q61" s="24"/>
      <c r="R61" s="24"/>
      <c r="S61" s="24"/>
      <c r="T61" s="24"/>
      <c r="U61" s="24"/>
      <c r="V61" s="24"/>
      <c r="W61" s="24"/>
      <c r="X61" s="24"/>
      <c r="Y61" s="24"/>
      <c r="Z61" s="24"/>
    </row>
    <row r="62" spans="1:37" s="50" customFormat="1" ht="16.5" thickBot="1" x14ac:dyDescent="0.3">
      <c r="A62" s="12"/>
      <c r="B62" s="19"/>
      <c r="C62" s="19"/>
      <c r="D62" s="174"/>
      <c r="E62" s="178" t="e">
        <f>VLOOKUP(D62,Support!A2429:B2450,2)</f>
        <v>#N/A</v>
      </c>
      <c r="F62" s="179"/>
      <c r="G62" s="179"/>
      <c r="H62" s="218">
        <f t="shared" ref="H62:H69" si="3">IFERROR((G62-F62)*E62,0)</f>
        <v>0</v>
      </c>
      <c r="I62" s="164"/>
      <c r="J62" s="174"/>
      <c r="K62" s="19"/>
      <c r="L62" s="19"/>
      <c r="M62" s="19"/>
      <c r="N62" s="24"/>
      <c r="O62" s="24"/>
      <c r="P62" s="24"/>
      <c r="Q62" s="24"/>
      <c r="R62" s="24"/>
      <c r="S62" s="24"/>
      <c r="T62" s="24"/>
      <c r="U62" s="24"/>
      <c r="V62" s="24"/>
      <c r="W62" s="24"/>
      <c r="X62" s="24"/>
      <c r="Y62" s="24"/>
      <c r="Z62" s="24"/>
      <c r="AA62" s="24"/>
      <c r="AB62" s="24"/>
      <c r="AC62" s="24"/>
      <c r="AD62" s="24"/>
      <c r="AE62" s="24"/>
      <c r="AF62" s="24"/>
      <c r="AG62" s="24"/>
      <c r="AH62" s="24"/>
      <c r="AI62" s="24"/>
      <c r="AJ62" s="24"/>
      <c r="AK62" s="24"/>
    </row>
    <row r="63" spans="1:37" s="50" customFormat="1" ht="16.5" thickBot="1" x14ac:dyDescent="0.3">
      <c r="A63" s="12"/>
      <c r="B63" s="19"/>
      <c r="C63" s="19"/>
      <c r="D63" s="167"/>
      <c r="E63" s="180" t="e">
        <f>VLOOKUP(D63,Support!A2429:B2450,2)</f>
        <v>#N/A</v>
      </c>
      <c r="F63" s="179"/>
      <c r="G63" s="179"/>
      <c r="H63" s="218">
        <f t="shared" si="3"/>
        <v>0</v>
      </c>
      <c r="I63" s="167"/>
      <c r="J63" s="167"/>
      <c r="K63" s="19"/>
      <c r="L63" s="19"/>
      <c r="M63" s="19"/>
      <c r="N63" s="24"/>
      <c r="O63" s="24"/>
      <c r="P63" s="24"/>
      <c r="Q63" s="24"/>
      <c r="R63" s="24"/>
      <c r="S63" s="24"/>
      <c r="T63" s="24"/>
      <c r="U63" s="24"/>
      <c r="V63" s="24"/>
      <c r="W63" s="24"/>
      <c r="X63" s="24"/>
      <c r="Y63" s="24"/>
      <c r="Z63" s="24"/>
      <c r="AA63" s="24"/>
      <c r="AB63" s="24"/>
      <c r="AC63" s="24"/>
      <c r="AD63" s="24"/>
      <c r="AE63" s="24"/>
      <c r="AF63" s="24"/>
      <c r="AG63" s="24"/>
      <c r="AH63" s="24"/>
      <c r="AI63" s="24"/>
      <c r="AJ63" s="24"/>
      <c r="AK63" s="24"/>
    </row>
    <row r="64" spans="1:37" ht="16.5" thickBot="1" x14ac:dyDescent="0.3">
      <c r="A64" s="12"/>
      <c r="B64" s="19"/>
      <c r="C64" s="19"/>
      <c r="D64" s="167"/>
      <c r="E64" s="180" t="e">
        <f>VLOOKUP(D64,Support!A2429:B2450,2)</f>
        <v>#N/A</v>
      </c>
      <c r="F64" s="179"/>
      <c r="G64" s="179"/>
      <c r="H64" s="218">
        <f t="shared" si="3"/>
        <v>0</v>
      </c>
      <c r="I64" s="167"/>
      <c r="J64" s="167"/>
      <c r="K64" s="19"/>
      <c r="L64" s="19"/>
      <c r="M64" s="19"/>
      <c r="N64" s="24"/>
      <c r="O64" s="24"/>
      <c r="P64" s="24"/>
      <c r="Q64" s="24"/>
      <c r="R64" s="24"/>
      <c r="S64" s="24"/>
      <c r="T64" s="24"/>
      <c r="U64" s="24"/>
      <c r="V64" s="24"/>
      <c r="W64" s="24"/>
      <c r="X64" s="24"/>
      <c r="Y64" s="24"/>
      <c r="Z64" s="24"/>
    </row>
    <row r="65" spans="1:49" ht="16.5" thickBot="1" x14ac:dyDescent="0.3">
      <c r="A65" s="12"/>
      <c r="B65" s="19"/>
      <c r="C65" s="19"/>
      <c r="D65" s="167"/>
      <c r="E65" s="180" t="e">
        <f>VLOOKUP(D65,Support!A2429:B2450,2)</f>
        <v>#N/A</v>
      </c>
      <c r="F65" s="179"/>
      <c r="G65" s="179"/>
      <c r="H65" s="218">
        <f t="shared" si="3"/>
        <v>0</v>
      </c>
      <c r="I65" s="167"/>
      <c r="J65" s="181"/>
      <c r="K65" s="19"/>
      <c r="L65" s="19"/>
      <c r="M65" s="19"/>
      <c r="N65" s="24"/>
      <c r="O65" s="24"/>
      <c r="P65" s="24"/>
      <c r="Q65" s="24"/>
      <c r="R65" s="24"/>
      <c r="S65" s="24"/>
      <c r="T65" s="24"/>
      <c r="U65" s="24"/>
      <c r="V65" s="24"/>
      <c r="W65" s="24"/>
      <c r="X65" s="24"/>
      <c r="Y65" s="24"/>
      <c r="Z65" s="24"/>
    </row>
    <row r="66" spans="1:49" ht="16.5" thickBot="1" x14ac:dyDescent="0.3">
      <c r="A66" s="12"/>
      <c r="B66" s="19"/>
      <c r="C66" s="19"/>
      <c r="D66" s="164"/>
      <c r="E66" s="178" t="e">
        <f>VLOOKUP(D66,Support!A2429:B2450,2)</f>
        <v>#N/A</v>
      </c>
      <c r="F66" s="179"/>
      <c r="G66" s="179"/>
      <c r="H66" s="218">
        <f t="shared" si="3"/>
        <v>0</v>
      </c>
      <c r="I66" s="164"/>
      <c r="J66" s="167"/>
      <c r="K66" s="19"/>
      <c r="L66" s="19"/>
      <c r="M66" s="19"/>
      <c r="N66" s="24"/>
      <c r="O66" s="24"/>
      <c r="P66" s="24"/>
      <c r="Q66" s="24"/>
      <c r="R66" s="24"/>
      <c r="S66" s="24"/>
      <c r="T66" s="24"/>
      <c r="U66" s="24"/>
      <c r="V66" s="24"/>
      <c r="W66" s="24"/>
      <c r="X66" s="24"/>
      <c r="Y66" s="24"/>
      <c r="Z66" s="24"/>
    </row>
    <row r="67" spans="1:49" ht="16.5" thickBot="1" x14ac:dyDescent="0.3">
      <c r="A67" s="12"/>
      <c r="B67" s="19"/>
      <c r="C67" s="19"/>
      <c r="D67" s="167"/>
      <c r="E67" s="180" t="e">
        <f>VLOOKUP(D67,Support!A2429:B2450,2)</f>
        <v>#N/A</v>
      </c>
      <c r="F67" s="179"/>
      <c r="G67" s="179"/>
      <c r="H67" s="218">
        <f t="shared" si="3"/>
        <v>0</v>
      </c>
      <c r="I67" s="167"/>
      <c r="J67" s="167"/>
      <c r="K67" s="19"/>
      <c r="L67" s="19"/>
      <c r="M67" s="19"/>
      <c r="N67" s="24"/>
      <c r="O67" s="24"/>
      <c r="P67" s="24"/>
      <c r="Q67" s="24"/>
      <c r="R67" s="24"/>
      <c r="S67" s="24"/>
      <c r="T67" s="24"/>
      <c r="U67" s="24"/>
      <c r="V67" s="24"/>
      <c r="W67" s="24"/>
      <c r="X67" s="24"/>
      <c r="Y67" s="24"/>
      <c r="Z67" s="24"/>
    </row>
    <row r="68" spans="1:49" ht="17.25" thickTop="1" thickBot="1" x14ac:dyDescent="0.3">
      <c r="A68" s="12"/>
      <c r="B68" s="19"/>
      <c r="C68" s="19"/>
      <c r="D68" s="167"/>
      <c r="E68" s="180" t="e">
        <f>VLOOKUP(D68,Support!A2429:B2450,2)</f>
        <v>#N/A</v>
      </c>
      <c r="F68" s="179"/>
      <c r="G68" s="179"/>
      <c r="H68" s="218">
        <f t="shared" si="3"/>
        <v>0</v>
      </c>
      <c r="I68" s="167"/>
      <c r="J68" s="167"/>
      <c r="K68" s="177" t="s">
        <v>1094</v>
      </c>
      <c r="L68" s="19"/>
      <c r="M68" s="19"/>
      <c r="N68" s="24"/>
      <c r="O68" s="24"/>
      <c r="P68" s="24"/>
      <c r="Q68" s="24"/>
      <c r="R68" s="24"/>
      <c r="S68" s="24"/>
      <c r="T68" s="24"/>
      <c r="U68" s="24"/>
      <c r="V68" s="24"/>
      <c r="W68" s="24"/>
      <c r="X68" s="24"/>
      <c r="Y68" s="24"/>
      <c r="Z68" s="24"/>
    </row>
    <row r="69" spans="1:49" ht="15.75" x14ac:dyDescent="0.25">
      <c r="A69" s="12"/>
      <c r="B69" s="19"/>
      <c r="C69" s="19"/>
      <c r="D69" s="167"/>
      <c r="E69" s="180" t="e">
        <f>VLOOKUP(D69,Support!A2429:B2450,2)</f>
        <v>#N/A</v>
      </c>
      <c r="F69" s="179"/>
      <c r="G69" s="179"/>
      <c r="H69" s="218">
        <f t="shared" si="3"/>
        <v>0</v>
      </c>
      <c r="I69" s="167"/>
      <c r="J69" s="167"/>
      <c r="K69" s="219">
        <f>SUM(H62:H69)</f>
        <v>0</v>
      </c>
      <c r="L69" s="19"/>
      <c r="M69" s="19"/>
      <c r="N69" s="24"/>
      <c r="O69" s="24"/>
      <c r="P69" s="24"/>
      <c r="Q69" s="24"/>
      <c r="R69" s="24"/>
      <c r="S69" s="24"/>
      <c r="T69" s="24"/>
      <c r="U69" s="24"/>
      <c r="V69" s="24"/>
      <c r="W69" s="24"/>
      <c r="X69" s="24"/>
      <c r="Y69" s="24"/>
      <c r="Z69" s="24"/>
    </row>
    <row r="70" spans="1:49" ht="16.5" thickBot="1" x14ac:dyDescent="0.3">
      <c r="A70" s="12"/>
      <c r="B70" s="19"/>
      <c r="C70" s="19"/>
      <c r="D70" s="171"/>
      <c r="E70" s="171"/>
      <c r="F70" s="182"/>
      <c r="G70" s="182"/>
      <c r="H70" s="183"/>
      <c r="I70" s="171"/>
      <c r="J70" s="171"/>
      <c r="K70" s="19"/>
      <c r="L70" s="19"/>
      <c r="M70" s="78"/>
      <c r="N70" s="24"/>
      <c r="O70" s="24"/>
      <c r="P70" s="24"/>
      <c r="Q70" s="24"/>
      <c r="R70" s="24"/>
      <c r="S70" s="24"/>
      <c r="T70" s="24"/>
      <c r="U70" s="24"/>
      <c r="V70" s="24"/>
      <c r="W70" s="24"/>
      <c r="X70" s="24"/>
      <c r="Y70" s="24"/>
    </row>
    <row r="71" spans="1:49" ht="16.5" thickTop="1" thickBot="1" x14ac:dyDescent="0.3">
      <c r="A71" s="20"/>
      <c r="B71" s="78"/>
      <c r="C71" s="78"/>
      <c r="D71" s="280" t="s">
        <v>786</v>
      </c>
      <c r="E71" s="281"/>
      <c r="F71" s="281"/>
      <c r="G71" s="281"/>
      <c r="H71" s="281"/>
      <c r="I71" s="281"/>
      <c r="J71" s="282"/>
      <c r="K71" s="19"/>
      <c r="L71" s="19"/>
      <c r="M71" s="78"/>
      <c r="N71" s="24"/>
      <c r="O71" s="24"/>
      <c r="P71" s="24"/>
      <c r="Q71" s="24"/>
      <c r="R71" s="24"/>
      <c r="S71" s="24"/>
      <c r="T71" s="24"/>
      <c r="U71" s="24"/>
      <c r="V71" s="24"/>
      <c r="W71" s="24"/>
      <c r="X71" s="24"/>
      <c r="Y71" s="24"/>
    </row>
    <row r="72" spans="1:49" ht="15.75" thickTop="1" x14ac:dyDescent="0.25">
      <c r="A72" s="20"/>
      <c r="B72" s="78"/>
      <c r="C72" s="78"/>
      <c r="D72" s="259" t="s">
        <v>787</v>
      </c>
      <c r="E72" s="260"/>
      <c r="F72" s="260"/>
      <c r="G72" s="260"/>
      <c r="H72" s="260"/>
      <c r="I72" s="260"/>
      <c r="J72" s="261"/>
      <c r="K72" s="19"/>
      <c r="L72" s="19"/>
      <c r="M72" s="19"/>
      <c r="N72" s="24"/>
      <c r="O72" s="24"/>
      <c r="P72" s="24"/>
      <c r="Q72" s="24"/>
      <c r="R72" s="24"/>
      <c r="S72" s="24"/>
      <c r="T72" s="24"/>
      <c r="U72" s="24"/>
      <c r="V72" s="24"/>
      <c r="W72" s="24"/>
      <c r="X72" s="24"/>
      <c r="Y72" s="24"/>
      <c r="Z72" s="24"/>
    </row>
    <row r="73" spans="1:49" x14ac:dyDescent="0.25">
      <c r="A73" s="20"/>
      <c r="B73" s="78"/>
      <c r="C73" s="78"/>
      <c r="D73" s="252"/>
      <c r="E73" s="253"/>
      <c r="F73" s="253"/>
      <c r="G73" s="253"/>
      <c r="H73" s="253"/>
      <c r="I73" s="253"/>
      <c r="J73" s="254"/>
      <c r="K73" s="78"/>
      <c r="L73" s="78"/>
      <c r="M73" s="78"/>
      <c r="N73" s="24"/>
      <c r="O73" s="24"/>
      <c r="P73" s="24"/>
      <c r="Q73" s="24"/>
      <c r="R73" s="24"/>
      <c r="S73" s="24"/>
      <c r="T73" s="24"/>
      <c r="U73" s="24"/>
      <c r="V73" s="24"/>
      <c r="W73" s="24"/>
      <c r="X73" s="24"/>
      <c r="Y73" s="24"/>
    </row>
    <row r="74" spans="1:49" x14ac:dyDescent="0.25">
      <c r="A74" s="20"/>
      <c r="B74" s="78"/>
      <c r="C74" s="78"/>
      <c r="D74" s="252"/>
      <c r="E74" s="253"/>
      <c r="F74" s="253"/>
      <c r="G74" s="253"/>
      <c r="H74" s="253"/>
      <c r="I74" s="253"/>
      <c r="J74" s="254"/>
      <c r="K74" s="78"/>
      <c r="L74" s="78"/>
      <c r="M74" s="78"/>
      <c r="N74" s="24"/>
      <c r="O74" s="24"/>
      <c r="P74" s="24"/>
      <c r="Q74" s="24"/>
      <c r="R74" s="24"/>
      <c r="S74" s="24"/>
      <c r="T74" s="24"/>
      <c r="U74" s="24"/>
      <c r="V74" s="24"/>
      <c r="W74" s="24"/>
      <c r="X74" s="24"/>
      <c r="Y74" s="24"/>
      <c r="Z74" s="24"/>
    </row>
    <row r="75" spans="1:49" x14ac:dyDescent="0.25">
      <c r="A75" s="20"/>
      <c r="B75" s="78"/>
      <c r="C75" s="78"/>
      <c r="D75" s="252"/>
      <c r="E75" s="253"/>
      <c r="F75" s="253"/>
      <c r="G75" s="253"/>
      <c r="H75" s="253"/>
      <c r="I75" s="253"/>
      <c r="J75" s="254"/>
      <c r="K75" s="78"/>
      <c r="L75" s="78"/>
      <c r="M75" s="78"/>
      <c r="N75" s="24"/>
      <c r="O75" s="24"/>
      <c r="P75" s="24"/>
      <c r="Q75" s="24"/>
      <c r="R75" s="24"/>
      <c r="S75" s="24"/>
      <c r="T75" s="24"/>
      <c r="U75" s="24"/>
      <c r="V75" s="24"/>
      <c r="W75" s="24"/>
      <c r="X75" s="24"/>
      <c r="Y75" s="24"/>
      <c r="Z75" s="24"/>
    </row>
    <row r="76" spans="1:49" x14ac:dyDescent="0.25">
      <c r="A76" s="20"/>
      <c r="B76" s="78"/>
      <c r="C76" s="78"/>
      <c r="D76" s="78"/>
      <c r="E76" s="78"/>
      <c r="F76" s="78"/>
      <c r="G76" s="78"/>
      <c r="H76" s="78"/>
      <c r="I76" s="78"/>
      <c r="J76" s="78"/>
      <c r="K76" s="78"/>
      <c r="L76" s="78"/>
      <c r="M76" s="78"/>
      <c r="N76" s="24"/>
      <c r="O76" s="24"/>
      <c r="P76" s="24"/>
      <c r="Q76" s="24"/>
      <c r="R76" s="24"/>
      <c r="S76" s="24"/>
      <c r="T76" s="24"/>
      <c r="U76" s="24"/>
      <c r="V76" s="24"/>
      <c r="W76" s="24"/>
      <c r="X76" s="24"/>
      <c r="Y76" s="24"/>
      <c r="Z76" s="24"/>
    </row>
    <row r="77" spans="1:49" ht="13.9" customHeight="1" x14ac:dyDescent="0.25">
      <c r="A77" s="20"/>
      <c r="B77" s="78"/>
      <c r="C77" s="187" t="s">
        <v>779</v>
      </c>
      <c r="D77" s="290" t="s">
        <v>1659</v>
      </c>
      <c r="E77" s="290"/>
      <c r="F77" s="290"/>
      <c r="G77" s="290"/>
      <c r="H77" s="290"/>
      <c r="I77" s="290"/>
      <c r="J77" s="291"/>
      <c r="K77" s="78"/>
      <c r="L77" s="78"/>
      <c r="M77" s="78"/>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50"/>
      <c r="AM77" s="50"/>
      <c r="AN77" s="50"/>
      <c r="AO77" s="50"/>
      <c r="AP77" s="50"/>
      <c r="AQ77" s="50"/>
      <c r="AR77" s="50"/>
      <c r="AS77" s="50"/>
      <c r="AT77" s="50"/>
    </row>
    <row r="78" spans="1:49" ht="13.9" customHeight="1" x14ac:dyDescent="0.25">
      <c r="A78" s="20"/>
      <c r="B78" s="78"/>
      <c r="C78" s="78"/>
      <c r="D78" s="290"/>
      <c r="E78" s="290"/>
      <c r="F78" s="290"/>
      <c r="G78" s="290"/>
      <c r="H78" s="290"/>
      <c r="I78" s="290"/>
      <c r="J78" s="292"/>
      <c r="K78" s="78"/>
      <c r="L78" s="78"/>
      <c r="M78" s="78"/>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50"/>
      <c r="AM78" s="50"/>
      <c r="AN78" s="50"/>
      <c r="AO78" s="50"/>
      <c r="AP78" s="50"/>
      <c r="AQ78" s="50"/>
      <c r="AR78" s="50"/>
      <c r="AS78" s="50"/>
      <c r="AT78" s="50"/>
    </row>
    <row r="79" spans="1:49" ht="13.5" customHeight="1" x14ac:dyDescent="0.25">
      <c r="A79" s="20"/>
      <c r="B79" s="78"/>
      <c r="C79" s="78"/>
      <c r="D79" s="76" t="s">
        <v>788</v>
      </c>
      <c r="E79" s="26"/>
      <c r="F79" s="26"/>
      <c r="G79" s="26"/>
      <c r="H79" s="26"/>
      <c r="I79" s="26"/>
      <c r="J79" s="41" t="s">
        <v>789</v>
      </c>
      <c r="K79" s="78"/>
      <c r="L79" s="78"/>
      <c r="M79" s="78"/>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50"/>
      <c r="AM79" s="50"/>
      <c r="AN79" s="50"/>
      <c r="AO79" s="50"/>
      <c r="AP79" s="50"/>
      <c r="AQ79" s="50"/>
      <c r="AR79" s="50"/>
      <c r="AS79" s="50"/>
      <c r="AT79" s="50"/>
      <c r="AU79" s="50"/>
      <c r="AV79" s="50"/>
    </row>
    <row r="80" spans="1:49" ht="9" customHeight="1" x14ac:dyDescent="0.25">
      <c r="A80" s="20"/>
      <c r="B80" s="78"/>
      <c r="C80" s="78"/>
      <c r="D80" s="42"/>
      <c r="E80" s="42"/>
      <c r="F80" s="26" t="s">
        <v>779</v>
      </c>
      <c r="G80" s="26"/>
      <c r="H80" s="26"/>
      <c r="I80" s="26"/>
      <c r="J80" s="42"/>
      <c r="K80" s="78"/>
      <c r="L80" s="78"/>
      <c r="M80" s="78"/>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50"/>
      <c r="AM80" s="50"/>
      <c r="AN80" s="50"/>
      <c r="AO80" s="50"/>
      <c r="AP80" s="50"/>
      <c r="AQ80" s="50"/>
      <c r="AR80" s="50"/>
      <c r="AS80" s="50"/>
      <c r="AT80" s="50"/>
      <c r="AU80" s="50"/>
      <c r="AV80" s="50"/>
      <c r="AW80" s="50"/>
    </row>
    <row r="81" spans="1:49" ht="13.9" customHeight="1" x14ac:dyDescent="0.25">
      <c r="A81" s="20"/>
      <c r="B81" s="78"/>
      <c r="C81" s="78"/>
      <c r="D81" s="286" t="s">
        <v>1660</v>
      </c>
      <c r="E81" s="287"/>
      <c r="F81" s="287"/>
      <c r="G81" s="287"/>
      <c r="H81" s="287"/>
      <c r="I81" s="287"/>
      <c r="J81" s="288"/>
      <c r="K81" s="78"/>
      <c r="L81" s="78"/>
      <c r="M81" s="78"/>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50"/>
      <c r="AM81" s="50"/>
      <c r="AN81" s="50"/>
      <c r="AO81" s="50"/>
      <c r="AP81" s="50"/>
      <c r="AQ81" s="50"/>
      <c r="AR81" s="50"/>
      <c r="AS81" s="50"/>
      <c r="AT81" s="50"/>
      <c r="AU81" s="50"/>
      <c r="AV81" s="50"/>
      <c r="AW81" s="50"/>
    </row>
    <row r="82" spans="1:49" ht="13.9" customHeight="1" x14ac:dyDescent="0.25">
      <c r="A82" s="20"/>
      <c r="B82" s="78"/>
      <c r="C82" s="78"/>
      <c r="D82" s="287"/>
      <c r="E82" s="287"/>
      <c r="F82" s="287"/>
      <c r="G82" s="287"/>
      <c r="H82" s="287"/>
      <c r="I82" s="287"/>
      <c r="J82" s="289"/>
      <c r="K82" s="78"/>
      <c r="L82" s="78"/>
      <c r="M82" s="78"/>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50"/>
      <c r="AM82" s="50"/>
      <c r="AN82" s="50"/>
      <c r="AO82" s="50"/>
      <c r="AP82" s="50"/>
      <c r="AQ82" s="50"/>
      <c r="AR82" s="50"/>
      <c r="AS82" s="50"/>
      <c r="AT82" s="50"/>
      <c r="AU82" s="50"/>
      <c r="AV82" s="50"/>
      <c r="AW82" s="50"/>
    </row>
    <row r="83" spans="1:49" ht="13.9" customHeight="1" x14ac:dyDescent="0.25">
      <c r="A83" s="20"/>
      <c r="B83" s="78"/>
      <c r="C83" s="78"/>
      <c r="D83" s="79" t="s">
        <v>790</v>
      </c>
      <c r="E83" s="80"/>
      <c r="F83" s="80"/>
      <c r="G83" s="80"/>
      <c r="H83" s="80"/>
      <c r="I83" s="80"/>
      <c r="J83" s="89" t="s">
        <v>789</v>
      </c>
      <c r="K83" s="78"/>
      <c r="L83" s="78"/>
      <c r="M83" s="78"/>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50"/>
      <c r="AM83" s="50"/>
      <c r="AN83" s="50"/>
      <c r="AO83" s="50"/>
      <c r="AP83" s="50"/>
      <c r="AQ83" s="50"/>
      <c r="AR83" s="50"/>
      <c r="AS83" s="50"/>
      <c r="AT83" s="50"/>
      <c r="AU83" s="50"/>
      <c r="AV83" s="50"/>
      <c r="AW83" s="50"/>
    </row>
    <row r="84" spans="1:49" ht="6" customHeight="1" x14ac:dyDescent="0.25">
      <c r="A84" s="20"/>
      <c r="B84" s="78"/>
      <c r="C84" s="78"/>
      <c r="D84" s="81"/>
      <c r="E84" s="81"/>
      <c r="F84" s="80" t="s">
        <v>779</v>
      </c>
      <c r="G84" s="80"/>
      <c r="H84" s="80"/>
      <c r="I84" s="80"/>
      <c r="J84" s="81"/>
      <c r="K84" s="78"/>
      <c r="L84" s="78"/>
      <c r="M84" s="78"/>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50"/>
      <c r="AM84" s="50"/>
      <c r="AN84" s="50"/>
      <c r="AO84" s="50"/>
      <c r="AP84" s="50"/>
      <c r="AQ84" s="50"/>
      <c r="AR84" s="50"/>
      <c r="AS84" s="50"/>
      <c r="AT84" s="50"/>
      <c r="AU84" s="50"/>
      <c r="AV84" s="50"/>
      <c r="AW84" s="50"/>
    </row>
    <row r="85" spans="1:49" ht="13.9" customHeight="1" x14ac:dyDescent="0.25">
      <c r="A85" s="20"/>
      <c r="B85" s="78"/>
      <c r="C85" s="78"/>
      <c r="D85" s="286" t="s">
        <v>1661</v>
      </c>
      <c r="E85" s="287"/>
      <c r="F85" s="287"/>
      <c r="G85" s="287"/>
      <c r="H85" s="287"/>
      <c r="I85" s="287"/>
      <c r="J85" s="288"/>
      <c r="K85" s="82"/>
      <c r="L85" s="78"/>
      <c r="M85" s="78"/>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50"/>
      <c r="AM85" s="50"/>
      <c r="AN85" s="50"/>
      <c r="AO85" s="50"/>
      <c r="AP85" s="50"/>
      <c r="AQ85" s="50"/>
      <c r="AR85" s="50"/>
      <c r="AS85" s="50"/>
      <c r="AT85" s="50"/>
      <c r="AU85" s="50"/>
      <c r="AV85" s="50"/>
      <c r="AW85" s="50"/>
    </row>
    <row r="86" spans="1:49" ht="13.9" customHeight="1" x14ac:dyDescent="0.25">
      <c r="A86" s="20"/>
      <c r="B86" s="78"/>
      <c r="C86" s="78"/>
      <c r="D86" s="287"/>
      <c r="E86" s="287"/>
      <c r="F86" s="287"/>
      <c r="G86" s="287"/>
      <c r="H86" s="287"/>
      <c r="I86" s="287"/>
      <c r="J86" s="289"/>
      <c r="K86" s="82"/>
      <c r="L86" s="78"/>
      <c r="M86" s="78"/>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50"/>
      <c r="AM86" s="50"/>
      <c r="AN86" s="50"/>
      <c r="AO86" s="50"/>
      <c r="AP86" s="50"/>
      <c r="AQ86" s="50"/>
      <c r="AR86" s="50"/>
      <c r="AS86" s="50"/>
      <c r="AT86" s="50"/>
      <c r="AU86" s="50"/>
      <c r="AV86" s="50"/>
      <c r="AW86" s="50"/>
    </row>
    <row r="87" spans="1:49" ht="13.9" customHeight="1" x14ac:dyDescent="0.25">
      <c r="A87" s="20"/>
      <c r="B87" s="78"/>
      <c r="C87" s="78"/>
      <c r="D87" s="76" t="s">
        <v>791</v>
      </c>
      <c r="E87" s="26"/>
      <c r="F87" s="26"/>
      <c r="G87" s="26"/>
      <c r="H87" s="26"/>
      <c r="I87" s="26"/>
      <c r="J87" s="76" t="s">
        <v>789</v>
      </c>
      <c r="K87" s="78"/>
      <c r="L87" s="78"/>
      <c r="M87" s="78"/>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50"/>
      <c r="AM87" s="50"/>
      <c r="AN87" s="50"/>
      <c r="AO87" s="50"/>
      <c r="AP87" s="50"/>
      <c r="AQ87" s="50"/>
      <c r="AR87" s="50"/>
      <c r="AS87" s="50"/>
      <c r="AT87" s="50"/>
      <c r="AU87" s="50"/>
      <c r="AV87" s="50"/>
      <c r="AW87" s="50"/>
    </row>
    <row r="88" spans="1:49" ht="14.45" customHeight="1" x14ac:dyDescent="0.25">
      <c r="A88" s="77"/>
      <c r="B88" s="78"/>
      <c r="C88" s="78"/>
      <c r="D88" s="78"/>
      <c r="E88" s="78"/>
      <c r="F88" s="78"/>
      <c r="G88" s="78"/>
      <c r="H88" s="78"/>
      <c r="I88" s="78"/>
      <c r="J88" s="189"/>
      <c r="K88" s="78"/>
      <c r="L88" s="78"/>
      <c r="M88" s="78"/>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50"/>
      <c r="AM88" s="50"/>
      <c r="AN88" s="50"/>
      <c r="AO88" s="50"/>
      <c r="AP88" s="50"/>
      <c r="AQ88" s="50"/>
      <c r="AR88" s="50"/>
      <c r="AS88" s="50"/>
      <c r="AT88" s="50"/>
      <c r="AU88" s="50"/>
      <c r="AV88" s="50"/>
      <c r="AW88" s="50"/>
    </row>
    <row r="89" spans="1:49" x14ac:dyDescent="0.25">
      <c r="A89" s="20"/>
      <c r="B89" s="78"/>
      <c r="C89" s="78"/>
      <c r="D89" s="78"/>
      <c r="E89" s="78"/>
      <c r="F89" s="78"/>
      <c r="G89" s="78"/>
      <c r="H89" s="78"/>
      <c r="I89" s="78"/>
      <c r="J89" s="78"/>
      <c r="K89" s="78"/>
      <c r="L89" s="78"/>
      <c r="M89" s="78"/>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50"/>
      <c r="AM89" s="50"/>
      <c r="AN89" s="50"/>
      <c r="AO89" s="50"/>
      <c r="AP89" s="50"/>
      <c r="AQ89" s="50"/>
      <c r="AR89" s="50"/>
      <c r="AS89" s="50"/>
      <c r="AT89" s="50"/>
      <c r="AU89" s="50"/>
      <c r="AV89" s="50"/>
      <c r="AW89" s="50"/>
    </row>
    <row r="90" spans="1:49" x14ac:dyDescent="0.25">
      <c r="A90" s="20"/>
      <c r="B90" s="20"/>
      <c r="C90" s="20"/>
      <c r="D90" s="20"/>
      <c r="E90" s="20"/>
      <c r="F90" s="20"/>
      <c r="G90" s="20"/>
      <c r="H90" s="20"/>
      <c r="I90" s="20"/>
      <c r="J90" s="20"/>
      <c r="K90" s="20"/>
      <c r="L90" s="20"/>
      <c r="M90" s="20"/>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50"/>
      <c r="AM90" s="50"/>
      <c r="AN90" s="50"/>
      <c r="AO90" s="50"/>
      <c r="AP90" s="50"/>
      <c r="AQ90" s="50"/>
      <c r="AR90" s="50"/>
      <c r="AS90" s="50"/>
      <c r="AT90" s="50"/>
    </row>
    <row r="91" spans="1:49" x14ac:dyDescent="0.25">
      <c r="A91" s="20"/>
      <c r="B91" s="20"/>
      <c r="C91" s="20"/>
      <c r="D91" s="20"/>
      <c r="E91" s="20"/>
      <c r="F91" s="20"/>
      <c r="G91" s="20"/>
      <c r="H91" s="20"/>
      <c r="I91" s="20"/>
      <c r="J91" s="20"/>
      <c r="K91" s="20"/>
      <c r="L91" s="20"/>
      <c r="M91" s="20"/>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50"/>
      <c r="AM91" s="50"/>
      <c r="AN91" s="50"/>
      <c r="AO91" s="50"/>
      <c r="AP91" s="50"/>
      <c r="AQ91" s="50"/>
      <c r="AR91" s="50"/>
      <c r="AS91" s="50"/>
      <c r="AT91" s="50"/>
    </row>
    <row r="92" spans="1:49" x14ac:dyDescent="0.25">
      <c r="A92" s="20"/>
      <c r="B92" s="20"/>
      <c r="C92" s="20"/>
      <c r="D92" s="20"/>
      <c r="E92" s="20"/>
      <c r="F92" s="20"/>
      <c r="G92" s="20"/>
      <c r="H92" s="20"/>
      <c r="I92" s="20"/>
      <c r="J92" s="20"/>
      <c r="K92" s="20"/>
      <c r="L92" s="20"/>
      <c r="M92" s="20"/>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50"/>
      <c r="AM92" s="50"/>
      <c r="AN92" s="50"/>
      <c r="AO92" s="50"/>
      <c r="AP92" s="50"/>
      <c r="AQ92" s="50"/>
      <c r="AR92" s="50"/>
      <c r="AS92" s="50"/>
      <c r="AT92" s="50"/>
    </row>
    <row r="93" spans="1:49" x14ac:dyDescent="0.25">
      <c r="A93" s="20"/>
      <c r="B93" s="20"/>
      <c r="C93" s="20"/>
      <c r="D93" s="20"/>
      <c r="E93" s="20"/>
      <c r="F93" s="20"/>
      <c r="G93" s="20"/>
      <c r="H93" s="20"/>
      <c r="I93" s="20"/>
      <c r="J93" s="20"/>
      <c r="K93" s="20"/>
      <c r="L93" s="20"/>
      <c r="M93" s="20"/>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50"/>
      <c r="AM93" s="50"/>
      <c r="AN93" s="50"/>
      <c r="AO93" s="50"/>
      <c r="AP93" s="50"/>
      <c r="AQ93" s="50"/>
      <c r="AR93" s="50"/>
      <c r="AS93" s="50"/>
      <c r="AT93" s="50"/>
    </row>
    <row r="94" spans="1:49" x14ac:dyDescent="0.25">
      <c r="A94" s="24"/>
      <c r="B94" s="24"/>
      <c r="C94" s="20"/>
      <c r="D94" s="20"/>
      <c r="E94" s="20"/>
      <c r="F94" s="20"/>
      <c r="G94" s="20"/>
      <c r="H94" s="20"/>
      <c r="I94" s="20"/>
      <c r="J94" s="20"/>
      <c r="K94" s="20"/>
      <c r="L94" s="20"/>
      <c r="M94" s="20"/>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50"/>
      <c r="AM94" s="50"/>
      <c r="AN94" s="50"/>
      <c r="AO94" s="50"/>
      <c r="AP94" s="50"/>
      <c r="AQ94" s="50"/>
      <c r="AR94" s="50"/>
      <c r="AS94" s="50"/>
      <c r="AT94" s="50"/>
    </row>
    <row r="95" spans="1:49" x14ac:dyDescent="0.25">
      <c r="A95" s="24"/>
      <c r="B95" s="24"/>
      <c r="C95" s="20"/>
      <c r="D95" s="20"/>
      <c r="E95" s="20"/>
      <c r="F95" s="20"/>
      <c r="G95" s="20"/>
      <c r="H95" s="20"/>
      <c r="I95" s="20"/>
      <c r="J95" s="20"/>
      <c r="K95" s="20"/>
      <c r="L95" s="20"/>
      <c r="M95" s="20"/>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50"/>
      <c r="AM95" s="50"/>
      <c r="AN95" s="50"/>
      <c r="AO95" s="50"/>
      <c r="AP95" s="50"/>
      <c r="AQ95" s="50"/>
      <c r="AR95" s="50"/>
      <c r="AS95" s="50"/>
      <c r="AT95" s="50"/>
    </row>
    <row r="96" spans="1:49" s="90" customFormat="1" x14ac:dyDescent="0.25">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row>
    <row r="97" spans="1:46" s="90" customFormat="1" x14ac:dyDescent="0.25">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row>
    <row r="98" spans="1:46" s="90" customFormat="1" x14ac:dyDescent="0.25">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row>
    <row r="99" spans="1:46" s="90" customFormat="1" x14ac:dyDescent="0.25">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row>
    <row r="100" spans="1:46" s="90" customFormat="1" x14ac:dyDescent="0.25">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row>
    <row r="101" spans="1:46" s="90" customFormat="1" x14ac:dyDescent="0.25">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row>
    <row r="102" spans="1:46" s="90" customFormat="1" x14ac:dyDescent="0.25">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row>
    <row r="103" spans="1:46" s="90" customFormat="1" x14ac:dyDescent="0.25">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row>
    <row r="104" spans="1:46" s="90" customFormat="1" x14ac:dyDescent="0.25">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row>
    <row r="105" spans="1:46" s="90" customFormat="1" x14ac:dyDescent="0.25">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row>
    <row r="106" spans="1:46" s="90" customFormat="1" x14ac:dyDescent="0.25">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row>
    <row r="107" spans="1:46" s="90" customFormat="1" x14ac:dyDescent="0.25">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row>
    <row r="108" spans="1:46" s="90" customFormat="1" x14ac:dyDescent="0.25">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row>
    <row r="109" spans="1:46" s="90" customFormat="1" x14ac:dyDescent="0.2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row>
    <row r="110" spans="1:46" s="90" customFormat="1" x14ac:dyDescent="0.25">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row>
    <row r="111" spans="1:46" s="90" customFormat="1" x14ac:dyDescent="0.25">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row>
    <row r="112" spans="1:46" s="90" customFormat="1" x14ac:dyDescent="0.25">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row>
    <row r="113" spans="1:46" s="90" customFormat="1" x14ac:dyDescent="0.25">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row>
    <row r="114" spans="1:46" s="90" customFormat="1" x14ac:dyDescent="0.25">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row>
    <row r="115" spans="1:46" s="90" customFormat="1" x14ac:dyDescent="0.25">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row>
    <row r="116" spans="1:46" s="90" customFormat="1" x14ac:dyDescent="0.25">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row>
    <row r="117" spans="1:46" s="90" customFormat="1" x14ac:dyDescent="0.2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row>
    <row r="118" spans="1:46" s="90" customFormat="1" x14ac:dyDescent="0.25">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row>
    <row r="119" spans="1:46" s="90" customFormat="1" x14ac:dyDescent="0.25">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row>
    <row r="120" spans="1:46" s="90" customFormat="1" x14ac:dyDescent="0.25">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row>
    <row r="121" spans="1:46" s="90" customFormat="1" x14ac:dyDescent="0.25">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row>
    <row r="122" spans="1:46" s="90" customFormat="1" x14ac:dyDescent="0.25">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row>
    <row r="123" spans="1:46" s="90" customFormat="1" x14ac:dyDescent="0.25">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row>
    <row r="124" spans="1:46" s="90" customFormat="1" x14ac:dyDescent="0.25">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row>
    <row r="125" spans="1:46" s="90" customFormat="1" x14ac:dyDescent="0.25">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row>
    <row r="126" spans="1:46" s="90" customFormat="1" x14ac:dyDescent="0.25">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row>
    <row r="127" spans="1:46" s="90" customFormat="1" x14ac:dyDescent="0.25">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row>
    <row r="128" spans="1:46" s="90" customFormat="1" x14ac:dyDescent="0.25">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row>
    <row r="129" spans="1:46" s="90" customFormat="1" x14ac:dyDescent="0.25">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row>
    <row r="130" spans="1:46" s="90" customFormat="1" x14ac:dyDescent="0.25">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row>
    <row r="131" spans="1:46" s="90" customFormat="1" x14ac:dyDescent="0.25">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row>
    <row r="132" spans="1:46" s="90" customFormat="1" x14ac:dyDescent="0.25">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row>
    <row r="133" spans="1:46" s="90" customFormat="1" x14ac:dyDescent="0.25">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row>
    <row r="134" spans="1:46" s="90" customFormat="1" x14ac:dyDescent="0.25">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row>
    <row r="135" spans="1:46" s="90" customFormat="1" x14ac:dyDescent="0.25">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row>
    <row r="136" spans="1:46" s="90" customFormat="1" x14ac:dyDescent="0.25">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row>
    <row r="137" spans="1:46" s="90" customFormat="1" x14ac:dyDescent="0.25">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row>
    <row r="138" spans="1:46" s="90" customFormat="1" x14ac:dyDescent="0.25">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row>
    <row r="139" spans="1:46" s="90" customFormat="1" x14ac:dyDescent="0.25">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row>
    <row r="140" spans="1:46" s="90" customFormat="1" x14ac:dyDescent="0.25">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row>
    <row r="141" spans="1:46" s="90" customFormat="1" x14ac:dyDescent="0.25">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row>
    <row r="142" spans="1:46" s="90" customFormat="1" x14ac:dyDescent="0.25">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row>
    <row r="143" spans="1:46" s="90" customFormat="1" x14ac:dyDescent="0.25">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row>
    <row r="144" spans="1:46" s="90" customFormat="1" x14ac:dyDescent="0.25">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row>
    <row r="145" spans="1:46" s="90" customFormat="1" x14ac:dyDescent="0.25">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row>
    <row r="146" spans="1:46" s="90" customFormat="1" x14ac:dyDescent="0.25">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row>
    <row r="147" spans="1:46" s="90" customFormat="1" x14ac:dyDescent="0.25">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row>
    <row r="148" spans="1:46" s="90" customFormat="1" x14ac:dyDescent="0.25">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row>
    <row r="149" spans="1:46" s="90" customFormat="1" x14ac:dyDescent="0.25">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row>
    <row r="150" spans="1:46" s="90" customFormat="1" x14ac:dyDescent="0.25">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row>
    <row r="151" spans="1:46" s="90" customFormat="1" x14ac:dyDescent="0.25">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row>
    <row r="152" spans="1:46" s="90" customFormat="1" x14ac:dyDescent="0.25">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row>
    <row r="153" spans="1:46" s="90" customFormat="1" x14ac:dyDescent="0.25">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row>
    <row r="154" spans="1:46" s="90" customFormat="1" x14ac:dyDescent="0.25">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row>
    <row r="155" spans="1:46" s="90" customFormat="1" x14ac:dyDescent="0.25">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row>
    <row r="156" spans="1:46" s="90" customFormat="1" x14ac:dyDescent="0.25">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row>
    <row r="157" spans="1:46" s="90" customFormat="1" x14ac:dyDescent="0.25">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row>
    <row r="158" spans="1:46" s="90" customFormat="1" x14ac:dyDescent="0.25">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row>
    <row r="159" spans="1:46" s="90" customFormat="1" x14ac:dyDescent="0.25">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row>
    <row r="160" spans="1:46" s="90" customFormat="1" x14ac:dyDescent="0.25">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row>
    <row r="161" spans="1:46" s="90" customFormat="1" x14ac:dyDescent="0.25">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row>
    <row r="162" spans="1:46" s="90" customFormat="1" x14ac:dyDescent="0.25">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row>
    <row r="163" spans="1:46" s="90" customFormat="1" x14ac:dyDescent="0.25">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row>
    <row r="164" spans="1:46" s="90" customFormat="1" x14ac:dyDescent="0.25">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row>
    <row r="165" spans="1:46" s="90" customFormat="1" x14ac:dyDescent="0.25">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row>
    <row r="166" spans="1:46" s="90" customFormat="1" x14ac:dyDescent="0.25">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row>
    <row r="167" spans="1:46" s="90" customFormat="1" x14ac:dyDescent="0.25">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row>
    <row r="168" spans="1:46" s="90" customFormat="1" x14ac:dyDescent="0.25">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row>
    <row r="169" spans="1:46" s="90" customFormat="1" x14ac:dyDescent="0.25">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row>
    <row r="170" spans="1:46" s="90" customFormat="1" x14ac:dyDescent="0.25">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row>
    <row r="171" spans="1:46" s="90" customFormat="1" x14ac:dyDescent="0.25">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row>
    <row r="172" spans="1:46" s="90" customFormat="1" x14ac:dyDescent="0.25">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row>
    <row r="173" spans="1:46" s="90" customFormat="1" x14ac:dyDescent="0.25">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row>
    <row r="174" spans="1:46" s="90" customFormat="1" x14ac:dyDescent="0.25">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row>
    <row r="175" spans="1:46" s="90" customFormat="1" x14ac:dyDescent="0.25">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row>
    <row r="176" spans="1:46" s="90" customFormat="1" x14ac:dyDescent="0.25">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row>
    <row r="177" spans="1:46" s="90" customFormat="1" x14ac:dyDescent="0.25">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row>
    <row r="178" spans="1:46" s="90" customFormat="1" x14ac:dyDescent="0.25">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row>
    <row r="179" spans="1:46" s="90" customFormat="1" x14ac:dyDescent="0.25">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row>
    <row r="180" spans="1:46" s="90" customFormat="1" x14ac:dyDescent="0.25">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row>
    <row r="181" spans="1:46" s="90" customFormat="1" x14ac:dyDescent="0.25">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row>
    <row r="182" spans="1:46" s="90" customFormat="1" x14ac:dyDescent="0.25">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row>
    <row r="183" spans="1:46" s="90" customFormat="1" x14ac:dyDescent="0.25">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row>
    <row r="184" spans="1:46" s="90" customFormat="1" x14ac:dyDescent="0.25">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row>
    <row r="185" spans="1:46" s="90" customFormat="1" x14ac:dyDescent="0.25">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row>
    <row r="186" spans="1:46" s="90" customFormat="1" x14ac:dyDescent="0.25">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row>
    <row r="187" spans="1:46" s="90" customFormat="1" x14ac:dyDescent="0.25">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row>
    <row r="188" spans="1:46" s="90" customFormat="1" x14ac:dyDescent="0.25">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row>
    <row r="189" spans="1:46" s="90" customFormat="1" x14ac:dyDescent="0.25">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row>
    <row r="190" spans="1:46" s="90" customFormat="1" x14ac:dyDescent="0.25">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row>
    <row r="191" spans="1:46" s="90" customFormat="1" x14ac:dyDescent="0.25">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row>
    <row r="192" spans="1:46" s="90" customFormat="1" x14ac:dyDescent="0.25">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row>
    <row r="193" spans="1:46" s="90" customFormat="1" x14ac:dyDescent="0.25">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row>
    <row r="194" spans="1:46" s="90" customFormat="1" x14ac:dyDescent="0.25">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row>
    <row r="195" spans="1:46" s="90" customFormat="1" x14ac:dyDescent="0.25">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row>
    <row r="196" spans="1:46" s="90" customFormat="1" x14ac:dyDescent="0.25">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row>
    <row r="197" spans="1:46" s="90" customForma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row>
    <row r="198" spans="1:46" s="90" customFormat="1" x14ac:dyDescent="0.25">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row>
    <row r="199" spans="1:46" s="90" customForma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row>
    <row r="200" spans="1:46" s="90" customForma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row>
    <row r="201" spans="1:46" s="90" customForma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row>
    <row r="202" spans="1:46" s="90" customForma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row>
    <row r="203" spans="1:46" s="90" customForma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row>
    <row r="204" spans="1:46" s="90" customForma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row>
    <row r="205" spans="1:46" s="90" customForma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row>
    <row r="206" spans="1:46" s="90" customFormat="1" x14ac:dyDescent="0.25">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row>
    <row r="207" spans="1:46" s="90" customFormat="1" x14ac:dyDescent="0.25">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row>
    <row r="208" spans="1:46" s="90" customFormat="1" x14ac:dyDescent="0.25"/>
    <row r="209" s="90" customFormat="1" x14ac:dyDescent="0.25"/>
    <row r="210" s="90" customFormat="1" x14ac:dyDescent="0.25"/>
    <row r="211" s="90" customFormat="1" x14ac:dyDescent="0.25"/>
    <row r="212" s="90" customFormat="1" x14ac:dyDescent="0.25"/>
    <row r="213" s="90" customFormat="1" x14ac:dyDescent="0.25"/>
    <row r="214" s="90" customFormat="1" x14ac:dyDescent="0.25"/>
    <row r="215" s="90" customFormat="1" x14ac:dyDescent="0.25"/>
    <row r="216" s="90" customFormat="1" x14ac:dyDescent="0.25"/>
    <row r="217" s="90" customFormat="1" x14ac:dyDescent="0.25"/>
    <row r="218" s="90" customFormat="1" x14ac:dyDescent="0.25"/>
    <row r="219" s="90" customFormat="1" x14ac:dyDescent="0.25"/>
    <row r="220" s="90" customFormat="1" x14ac:dyDescent="0.25"/>
    <row r="221" s="90" customFormat="1" x14ac:dyDescent="0.25"/>
    <row r="222" s="90" customFormat="1" x14ac:dyDescent="0.25"/>
    <row r="223" s="90" customFormat="1" x14ac:dyDescent="0.25"/>
    <row r="224" s="90" customFormat="1" x14ac:dyDescent="0.25"/>
    <row r="225" s="90" customFormat="1" x14ac:dyDescent="0.25"/>
    <row r="226" s="90" customFormat="1" x14ac:dyDescent="0.25"/>
    <row r="227" s="90" customFormat="1" x14ac:dyDescent="0.25"/>
    <row r="228" s="90" customFormat="1" x14ac:dyDescent="0.25"/>
    <row r="229" s="90" customFormat="1" x14ac:dyDescent="0.25"/>
    <row r="230" s="90" customFormat="1" x14ac:dyDescent="0.25"/>
    <row r="231" s="90" customFormat="1" x14ac:dyDescent="0.25"/>
    <row r="232" s="90" customFormat="1" x14ac:dyDescent="0.25"/>
    <row r="233" s="90" customFormat="1" x14ac:dyDescent="0.25"/>
    <row r="234" s="90" customFormat="1" x14ac:dyDescent="0.25"/>
    <row r="235" s="90" customFormat="1" x14ac:dyDescent="0.25"/>
    <row r="236" s="90" customFormat="1" x14ac:dyDescent="0.25"/>
    <row r="237" s="90" customFormat="1" x14ac:dyDescent="0.25"/>
    <row r="238" s="90" customFormat="1" x14ac:dyDescent="0.25"/>
    <row r="239" s="90" customFormat="1" x14ac:dyDescent="0.25"/>
    <row r="240" s="90" customFormat="1" x14ac:dyDescent="0.25"/>
    <row r="241" s="90" customFormat="1" x14ac:dyDescent="0.25"/>
    <row r="242" s="90" customFormat="1" x14ac:dyDescent="0.25"/>
    <row r="243" s="90" customFormat="1" x14ac:dyDescent="0.25"/>
    <row r="244" s="90" customFormat="1" x14ac:dyDescent="0.25"/>
    <row r="245" s="90" customFormat="1" x14ac:dyDescent="0.25"/>
    <row r="246" s="90" customFormat="1" x14ac:dyDescent="0.25"/>
    <row r="247" s="90" customFormat="1" x14ac:dyDescent="0.25"/>
    <row r="248" s="90" customFormat="1" x14ac:dyDescent="0.25"/>
    <row r="249" s="90" customFormat="1" x14ac:dyDescent="0.25"/>
    <row r="250" s="90" customFormat="1" x14ac:dyDescent="0.25"/>
    <row r="251" s="90" customFormat="1" x14ac:dyDescent="0.25"/>
    <row r="252" s="90" customFormat="1" x14ac:dyDescent="0.25"/>
    <row r="253" s="90" customFormat="1" x14ac:dyDescent="0.25"/>
    <row r="254" s="90" customFormat="1" x14ac:dyDescent="0.25"/>
    <row r="255" s="90" customFormat="1" x14ac:dyDescent="0.25"/>
    <row r="256" s="90" customFormat="1" x14ac:dyDescent="0.25"/>
    <row r="257" s="90" customFormat="1" x14ac:dyDescent="0.25"/>
    <row r="258" s="90" customFormat="1" x14ac:dyDescent="0.25"/>
    <row r="259" s="90" customFormat="1" x14ac:dyDescent="0.25"/>
    <row r="260" s="90" customFormat="1" x14ac:dyDescent="0.25"/>
    <row r="261" s="90" customFormat="1" x14ac:dyDescent="0.25"/>
    <row r="262" s="90" customFormat="1" x14ac:dyDescent="0.25"/>
    <row r="263" s="90" customFormat="1" x14ac:dyDescent="0.25"/>
    <row r="264" s="90" customFormat="1" x14ac:dyDescent="0.25"/>
    <row r="265" s="90" customFormat="1" x14ac:dyDescent="0.25"/>
    <row r="266" s="90" customFormat="1" x14ac:dyDescent="0.25"/>
    <row r="267" s="90" customFormat="1" x14ac:dyDescent="0.25"/>
    <row r="268" s="90" customFormat="1" x14ac:dyDescent="0.25"/>
    <row r="269" s="90" customFormat="1" x14ac:dyDescent="0.25"/>
    <row r="270" s="90" customFormat="1" x14ac:dyDescent="0.25"/>
    <row r="271" s="90" customFormat="1" x14ac:dyDescent="0.25"/>
    <row r="272" s="90" customFormat="1" x14ac:dyDescent="0.25"/>
    <row r="273" s="90" customFormat="1" x14ac:dyDescent="0.25"/>
    <row r="274" s="90" customFormat="1" x14ac:dyDescent="0.25"/>
    <row r="275" s="90" customFormat="1" x14ac:dyDescent="0.25"/>
    <row r="276" s="90" customFormat="1" x14ac:dyDescent="0.25"/>
    <row r="277" s="90" customFormat="1" x14ac:dyDescent="0.25"/>
    <row r="278" s="90" customFormat="1" x14ac:dyDescent="0.25"/>
    <row r="279" s="90" customFormat="1" x14ac:dyDescent="0.25"/>
    <row r="280" s="90" customFormat="1" x14ac:dyDescent="0.25"/>
    <row r="281" s="90" customFormat="1" x14ac:dyDescent="0.25"/>
    <row r="282" s="90" customFormat="1" x14ac:dyDescent="0.25"/>
    <row r="283" s="90" customFormat="1" x14ac:dyDescent="0.25"/>
    <row r="284" s="90" customFormat="1" x14ac:dyDescent="0.25"/>
    <row r="285" s="90" customFormat="1" x14ac:dyDescent="0.25"/>
    <row r="286" s="90" customFormat="1" x14ac:dyDescent="0.25"/>
    <row r="287" s="90" customFormat="1" x14ac:dyDescent="0.25"/>
    <row r="288" s="90" customFormat="1" x14ac:dyDescent="0.25"/>
    <row r="289" s="90" customFormat="1" x14ac:dyDescent="0.25"/>
    <row r="290" s="90" customFormat="1" x14ac:dyDescent="0.25"/>
    <row r="291" s="90" customFormat="1" x14ac:dyDescent="0.25"/>
    <row r="292" s="90" customFormat="1" x14ac:dyDescent="0.25"/>
    <row r="293" s="90" customFormat="1" x14ac:dyDescent="0.25"/>
    <row r="294" s="90" customFormat="1" x14ac:dyDescent="0.25"/>
    <row r="295" s="90" customFormat="1" x14ac:dyDescent="0.25"/>
    <row r="296" s="90" customFormat="1" x14ac:dyDescent="0.25"/>
    <row r="297" s="90" customFormat="1" x14ac:dyDescent="0.25"/>
    <row r="298" s="90" customFormat="1" x14ac:dyDescent="0.25"/>
    <row r="299" s="90" customFormat="1" x14ac:dyDescent="0.25"/>
    <row r="300" s="90" customFormat="1" x14ac:dyDescent="0.25"/>
    <row r="301" s="90" customFormat="1" x14ac:dyDescent="0.25"/>
    <row r="302" s="90" customFormat="1" x14ac:dyDescent="0.25"/>
    <row r="303" s="90" customFormat="1" x14ac:dyDescent="0.25"/>
    <row r="304" s="90" customFormat="1" x14ac:dyDescent="0.25"/>
    <row r="305" s="90" customFormat="1" x14ac:dyDescent="0.25"/>
    <row r="306" s="90" customFormat="1" x14ac:dyDescent="0.25"/>
    <row r="307" s="90" customFormat="1" x14ac:dyDescent="0.25"/>
    <row r="308" s="90" customFormat="1" x14ac:dyDescent="0.25"/>
    <row r="309" s="90" customFormat="1" x14ac:dyDescent="0.25"/>
    <row r="310" s="90" customFormat="1" x14ac:dyDescent="0.25"/>
    <row r="311" s="90" customFormat="1" x14ac:dyDescent="0.25"/>
    <row r="312" s="90" customFormat="1" x14ac:dyDescent="0.25"/>
    <row r="313" s="90" customFormat="1" x14ac:dyDescent="0.25"/>
    <row r="314" s="90" customFormat="1" x14ac:dyDescent="0.25"/>
    <row r="315" s="90" customFormat="1" x14ac:dyDescent="0.25"/>
    <row r="316" s="90" customFormat="1" x14ac:dyDescent="0.25"/>
    <row r="317" s="90" customFormat="1" x14ac:dyDescent="0.25"/>
    <row r="318" s="90" customFormat="1" x14ac:dyDescent="0.25"/>
    <row r="319" s="90" customFormat="1" x14ac:dyDescent="0.25"/>
    <row r="320" s="90" customFormat="1" x14ac:dyDescent="0.25"/>
    <row r="321" s="90" customFormat="1" x14ac:dyDescent="0.25"/>
    <row r="322" s="90" customFormat="1" x14ac:dyDescent="0.25"/>
    <row r="323" s="90" customFormat="1" x14ac:dyDescent="0.25"/>
    <row r="324" s="90" customFormat="1" x14ac:dyDescent="0.25"/>
    <row r="325" s="90" customFormat="1" x14ac:dyDescent="0.25"/>
    <row r="326" s="90" customFormat="1" x14ac:dyDescent="0.25"/>
    <row r="327" s="90" customFormat="1" x14ac:dyDescent="0.25"/>
    <row r="328" s="90" customFormat="1" x14ac:dyDescent="0.25"/>
    <row r="329" s="90" customFormat="1" x14ac:dyDescent="0.25"/>
    <row r="330" s="90" customFormat="1" x14ac:dyDescent="0.25"/>
    <row r="331" s="90" customFormat="1" x14ac:dyDescent="0.25"/>
    <row r="332" s="90" customFormat="1" x14ac:dyDescent="0.25"/>
    <row r="333" s="90" customFormat="1" x14ac:dyDescent="0.25"/>
    <row r="334" s="90" customFormat="1" x14ac:dyDescent="0.25"/>
    <row r="335" s="90" customFormat="1" x14ac:dyDescent="0.25"/>
    <row r="336" s="90" customFormat="1" x14ac:dyDescent="0.25"/>
    <row r="337" s="90" customFormat="1" x14ac:dyDescent="0.25"/>
    <row r="338" s="90" customFormat="1" x14ac:dyDescent="0.25"/>
    <row r="339" s="90" customFormat="1" x14ac:dyDescent="0.25"/>
    <row r="340" s="90" customFormat="1" x14ac:dyDescent="0.25"/>
    <row r="341" s="90" customFormat="1" x14ac:dyDescent="0.25"/>
    <row r="342" s="90" customFormat="1" x14ac:dyDescent="0.25"/>
    <row r="343" s="90" customFormat="1" x14ac:dyDescent="0.25"/>
    <row r="344" s="90" customFormat="1" x14ac:dyDescent="0.25"/>
    <row r="345" s="90" customFormat="1" x14ac:dyDescent="0.25"/>
    <row r="346" s="90" customFormat="1" x14ac:dyDescent="0.25"/>
    <row r="347" s="90" customFormat="1" x14ac:dyDescent="0.25"/>
    <row r="348" s="90" customFormat="1" x14ac:dyDescent="0.25"/>
    <row r="349" s="90" customFormat="1" x14ac:dyDescent="0.25"/>
    <row r="350" s="90" customFormat="1" x14ac:dyDescent="0.25"/>
    <row r="351" s="90" customFormat="1" x14ac:dyDescent="0.25"/>
    <row r="352" s="90" customFormat="1" x14ac:dyDescent="0.25"/>
    <row r="353" s="90" customFormat="1" x14ac:dyDescent="0.25"/>
    <row r="354" s="90" customFormat="1" x14ac:dyDescent="0.25"/>
    <row r="355" s="90" customFormat="1" x14ac:dyDescent="0.25"/>
    <row r="356" s="90" customFormat="1" x14ac:dyDescent="0.25"/>
    <row r="357" s="90" customFormat="1" x14ac:dyDescent="0.25"/>
    <row r="358" s="90" customFormat="1" x14ac:dyDescent="0.25"/>
    <row r="359" s="90" customFormat="1" x14ac:dyDescent="0.25"/>
    <row r="360" s="90" customFormat="1" x14ac:dyDescent="0.25"/>
    <row r="361" s="90" customFormat="1" x14ac:dyDescent="0.25"/>
    <row r="362" s="90" customFormat="1" x14ac:dyDescent="0.25"/>
    <row r="363" s="90" customFormat="1" x14ac:dyDescent="0.25"/>
    <row r="364" s="90" customFormat="1" x14ac:dyDescent="0.25"/>
    <row r="365" s="90" customFormat="1" x14ac:dyDescent="0.25"/>
    <row r="366" s="90" customFormat="1" x14ac:dyDescent="0.25"/>
    <row r="367" s="90" customFormat="1" x14ac:dyDescent="0.25"/>
    <row r="368" s="90" customFormat="1" x14ac:dyDescent="0.25"/>
    <row r="369" s="90" customFormat="1" x14ac:dyDescent="0.25"/>
    <row r="370" s="90" customFormat="1" x14ac:dyDescent="0.25"/>
    <row r="371" s="90" customFormat="1" x14ac:dyDescent="0.25"/>
    <row r="372" s="90" customFormat="1" x14ac:dyDescent="0.25"/>
    <row r="373" s="90" customFormat="1" x14ac:dyDescent="0.25"/>
    <row r="374" s="90" customFormat="1" x14ac:dyDescent="0.25"/>
    <row r="375" s="90" customFormat="1" x14ac:dyDescent="0.25"/>
    <row r="376" s="90" customFormat="1" x14ac:dyDescent="0.25"/>
    <row r="377" s="90" customFormat="1" x14ac:dyDescent="0.25"/>
    <row r="378" s="90" customFormat="1" x14ac:dyDescent="0.25"/>
    <row r="379" s="90" customFormat="1" x14ac:dyDescent="0.25"/>
    <row r="380" s="90" customFormat="1" x14ac:dyDescent="0.25"/>
    <row r="381" s="90" customFormat="1" x14ac:dyDescent="0.25"/>
    <row r="382" s="90" customFormat="1" x14ac:dyDescent="0.25"/>
    <row r="383" s="90" customFormat="1" x14ac:dyDescent="0.25"/>
    <row r="384" s="90" customFormat="1" x14ac:dyDescent="0.25"/>
    <row r="385" spans="1:10" s="90" customFormat="1" x14ac:dyDescent="0.25"/>
    <row r="386" spans="1:10" s="90" customFormat="1" x14ac:dyDescent="0.25">
      <c r="A386" s="15"/>
      <c r="B386" s="15"/>
      <c r="C386" s="15"/>
      <c r="D386" s="15"/>
      <c r="E386" s="15"/>
      <c r="F386" s="15"/>
      <c r="G386" s="15"/>
      <c r="H386" s="15"/>
      <c r="I386" s="15"/>
      <c r="J386" s="15"/>
    </row>
    <row r="387" spans="1:10" s="90" customFormat="1" x14ac:dyDescent="0.25">
      <c r="A387" s="15"/>
      <c r="B387" s="15"/>
      <c r="C387" s="15"/>
      <c r="D387" s="15"/>
      <c r="E387" s="15"/>
      <c r="F387" s="15"/>
      <c r="G387" s="15"/>
      <c r="H387" s="15"/>
      <c r="I387" s="15"/>
      <c r="J387" s="15"/>
    </row>
  </sheetData>
  <sheetProtection selectLockedCells="1"/>
  <protectedRanges>
    <protectedRange sqref="H4 E4:G8 H6 H5:I5 H7:I8" name="Name"/>
    <protectedRange algorithmName="SHA-512" hashValue="q+nIwvzJTV96a8uj0s4DRnGpQ2jsbF6S9kQwTkNnyV4EHEjnEtBf0YdCM6SF6+H7xj9vd81m2UqrUQ5Ke6fYOw==" saltValue="GhEWra5+JOiMF+xkIE+Tzw==" spinCount="100000" sqref="C11:L24" name="Classes"/>
    <protectedRange sqref="I35:I36 E36:H36 K34:K36 K42:K45 K47:K48 K58 K69 D40:I40 D41:J48 D51:J59 D62:J70" name="Office A"/>
    <protectedRange sqref="F32:J32 F31:K31 D31:D32" name="Office C"/>
    <protectedRange sqref="J40" name="Office A_1"/>
    <protectedRange sqref="D73:J75" name="Office C_1"/>
  </protectedRanges>
  <mergeCells count="24">
    <mergeCell ref="D85:I86"/>
    <mergeCell ref="J81:J82"/>
    <mergeCell ref="J85:J86"/>
    <mergeCell ref="D77:I78"/>
    <mergeCell ref="J77:J78"/>
    <mergeCell ref="D81:I82"/>
    <mergeCell ref="C9:M9"/>
    <mergeCell ref="D73:J73"/>
    <mergeCell ref="D74:J74"/>
    <mergeCell ref="H4:M5"/>
    <mergeCell ref="H6:M6"/>
    <mergeCell ref="D49:J49"/>
    <mergeCell ref="D29:J29"/>
    <mergeCell ref="E30:H30"/>
    <mergeCell ref="D71:J71"/>
    <mergeCell ref="D38:J38"/>
    <mergeCell ref="E32:H32"/>
    <mergeCell ref="E34:I34"/>
    <mergeCell ref="D60:J60"/>
    <mergeCell ref="D75:J75"/>
    <mergeCell ref="H36:I36"/>
    <mergeCell ref="H35:I35"/>
    <mergeCell ref="D72:J72"/>
    <mergeCell ref="E31:H31"/>
  </mergeCells>
  <conditionalFormatting sqref="I27">
    <cfRule type="cellIs" dxfId="13" priority="3" operator="greaterThan">
      <formula>1.24930555555556</formula>
    </cfRule>
    <cfRule type="cellIs" dxfId="12" priority="8" operator="lessThan">
      <formula>1.25</formula>
    </cfRule>
  </conditionalFormatting>
  <conditionalFormatting sqref="G27">
    <cfRule type="cellIs" dxfId="11" priority="1" operator="lessThan">
      <formula>1.25</formula>
    </cfRule>
    <cfRule type="cellIs" dxfId="10" priority="2" operator="lessThan">
      <formula>0.416666666666667</formula>
    </cfRule>
  </conditionalFormatting>
  <dataValidations count="1">
    <dataValidation type="time" allowBlank="1" showInputMessage="1" showErrorMessage="1" sqref="F11:G24 F51:G59 F40:G48 F62:G70">
      <formula1>0.208333333333333</formula1>
      <formula2>0.989583333333333</formula2>
    </dataValidation>
  </dataValidations>
  <pageMargins left="0.25" right="0.25" top="0.25" bottom="0.25" header="0.3" footer="0.3"/>
  <pageSetup scale="19" fitToHeight="0" orientation="portrait" horizontalDpi="300" verticalDpi="300" r:id="rId1"/>
  <rowBreaks count="2" manualBreakCount="2">
    <brk id="87" min="2" max="12" man="1"/>
    <brk id="89"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Support!$E$2:$E$5</xm:f>
          </x14:formula1>
          <xm:sqref>E7</xm:sqref>
        </x14:dataValidation>
        <x14:dataValidation type="list" allowBlank="1" showInputMessage="1" showErrorMessage="1">
          <x14:formula1>
            <xm:f>Support!$C$2:$C$6</xm:f>
          </x14:formula1>
          <xm:sqref>L27:L31 C11:C24 L33:L38</xm:sqref>
        </x14:dataValidation>
        <x14:dataValidation type="list" allowBlank="1" showInputMessage="1" showErrorMessage="1">
          <x14:formula1>
            <xm:f>Support!$G$2:$G$13</xm:f>
          </x14:formula1>
          <xm:sqref>I51:I59 L11:L24 I40:I48 I62:I70</xm:sqref>
        </x14:dataValidation>
        <x14:dataValidation type="list" allowBlank="1" showInputMessage="1" showErrorMessage="1">
          <x14:formula1>
            <xm:f>Support!$G$2:$G$14</xm:f>
          </x14:formula1>
          <xm:sqref>G36</xm:sqref>
        </x14:dataValidation>
        <x14:dataValidation type="list" allowBlank="1" showInputMessage="1" showErrorMessage="1">
          <x14:formula1>
            <xm:f>Support!$A$2:$A$2418</xm:f>
          </x14:formula1>
          <xm:sqref>E11:E24</xm:sqref>
        </x14:dataValidation>
        <x14:dataValidation type="list" allowBlank="1" showInputMessage="1" showErrorMessage="1">
          <x14:formula1>
            <xm:f>Support!$F$2:$F$24</xm:f>
          </x14:formula1>
          <xm:sqref>J11:J24</xm:sqref>
        </x14:dataValidation>
        <x14:dataValidation type="list" allowBlank="1" showInputMessage="1" showErrorMessage="1">
          <x14:formula1>
            <xm:f>Support!$F$3:$F$24</xm:f>
          </x14:formula1>
          <xm:sqref>D59 D48 D70</xm:sqref>
        </x14:dataValidation>
        <x14:dataValidation type="list" allowBlank="1" showInputMessage="1" showErrorMessage="1">
          <x14:formula1>
            <xm:f>Support!$F$2:$F$24</xm:f>
          </x14:formula1>
          <xm:sqref>D31:D32</xm:sqref>
        </x14:dataValidation>
        <x14:dataValidation type="list" allowBlank="1" showInputMessage="1" showErrorMessage="1">
          <x14:formula1>
            <xm:f>Support!$F$2:$F$24</xm:f>
          </x14:formula1>
          <xm:sqref>E36 D40:D47 D51:D58 D62:D69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B20" sqref="B20"/>
    </sheetView>
  </sheetViews>
  <sheetFormatPr defaultRowHeight="15" x14ac:dyDescent="0.25"/>
  <sheetData>
    <row r="1" spans="1:2" x14ac:dyDescent="0.25">
      <c r="A1" s="2" t="s">
        <v>762</v>
      </c>
      <c r="B1" s="2" t="s">
        <v>1044</v>
      </c>
    </row>
    <row r="2" spans="1:2" x14ac:dyDescent="0.25">
      <c r="A2" t="s">
        <v>766</v>
      </c>
      <c r="B2" s="1">
        <v>1</v>
      </c>
    </row>
    <row r="3" spans="1:2" x14ac:dyDescent="0.25">
      <c r="A3" t="s">
        <v>802</v>
      </c>
      <c r="B3" s="1">
        <v>3</v>
      </c>
    </row>
    <row r="4" spans="1:2" x14ac:dyDescent="0.25">
      <c r="A4" t="s">
        <v>764</v>
      </c>
      <c r="B4" s="1">
        <v>1</v>
      </c>
    </row>
    <row r="5" spans="1:2" x14ac:dyDescent="0.25">
      <c r="A5" t="s">
        <v>1090</v>
      </c>
      <c r="B5" s="1">
        <v>2</v>
      </c>
    </row>
    <row r="6" spans="1:2" x14ac:dyDescent="0.25">
      <c r="A6" t="s">
        <v>1089</v>
      </c>
      <c r="B6" s="1">
        <v>2</v>
      </c>
    </row>
    <row r="7" spans="1:2" x14ac:dyDescent="0.25">
      <c r="A7" t="s">
        <v>1093</v>
      </c>
      <c r="B7" s="1">
        <v>3</v>
      </c>
    </row>
    <row r="8" spans="1:2" x14ac:dyDescent="0.25">
      <c r="A8" t="s">
        <v>803</v>
      </c>
      <c r="B8" s="1">
        <v>3</v>
      </c>
    </row>
    <row r="9" spans="1:2" x14ac:dyDescent="0.25">
      <c r="A9" t="s">
        <v>799</v>
      </c>
      <c r="B9" s="1">
        <v>4</v>
      </c>
    </row>
    <row r="10" spans="1:2" x14ac:dyDescent="0.25">
      <c r="A10" t="s">
        <v>800</v>
      </c>
      <c r="B10" s="1">
        <v>5</v>
      </c>
    </row>
    <row r="11" spans="1:2" x14ac:dyDescent="0.25">
      <c r="A11" t="s">
        <v>797</v>
      </c>
      <c r="B11" s="1">
        <v>2</v>
      </c>
    </row>
    <row r="12" spans="1:2" x14ac:dyDescent="0.25">
      <c r="A12" t="s">
        <v>805</v>
      </c>
      <c r="B12" s="1">
        <v>3</v>
      </c>
    </row>
    <row r="13" spans="1:2" x14ac:dyDescent="0.25">
      <c r="A13" s="7" t="s">
        <v>780</v>
      </c>
      <c r="B13" s="1">
        <v>1</v>
      </c>
    </row>
    <row r="14" spans="1:2" x14ac:dyDescent="0.25">
      <c r="A14" t="s">
        <v>1025</v>
      </c>
      <c r="B14" s="1">
        <v>1</v>
      </c>
    </row>
    <row r="15" spans="1:2" x14ac:dyDescent="0.25">
      <c r="A15" t="s">
        <v>801</v>
      </c>
      <c r="B15" s="1">
        <v>2</v>
      </c>
    </row>
    <row r="16" spans="1:2" x14ac:dyDescent="0.25">
      <c r="A16" t="s">
        <v>1026</v>
      </c>
      <c r="B16" s="1">
        <v>1</v>
      </c>
    </row>
    <row r="17" spans="1:2" x14ac:dyDescent="0.25">
      <c r="A17" t="s">
        <v>1095</v>
      </c>
    </row>
    <row r="18" spans="1:2" x14ac:dyDescent="0.25">
      <c r="A18" t="s">
        <v>796</v>
      </c>
      <c r="B18" s="1">
        <v>1</v>
      </c>
    </row>
    <row r="19" spans="1:2" x14ac:dyDescent="0.25">
      <c r="A19" t="s">
        <v>804</v>
      </c>
      <c r="B19" s="1">
        <v>3</v>
      </c>
    </row>
    <row r="20" spans="1:2" x14ac:dyDescent="0.25">
      <c r="A20" t="s">
        <v>795</v>
      </c>
      <c r="B20" s="1">
        <v>1</v>
      </c>
    </row>
    <row r="21" spans="1:2" x14ac:dyDescent="0.25">
      <c r="A21" t="s">
        <v>798</v>
      </c>
      <c r="B21" s="1">
        <v>2</v>
      </c>
    </row>
    <row r="22" spans="1:2" x14ac:dyDescent="0.25">
      <c r="A22" t="s">
        <v>765</v>
      </c>
      <c r="B22" s="1">
        <v>1</v>
      </c>
    </row>
    <row r="23" spans="1:2" x14ac:dyDescent="0.25">
      <c r="A23" t="s">
        <v>1029</v>
      </c>
      <c r="B23" s="1">
        <v>2</v>
      </c>
    </row>
  </sheetData>
  <sheetProtection algorithmName="SHA-512" hashValue="0jIRcArAhzuc/KJP4OOEVqtbOJa5EwbmfNrbyLPEsvxaLIW2u4OQG1UHkEXDU8zAkIQuEaHrwYYZZjchgS8Jtg==" saltValue="OKDnOqOzAmeVvga76ETV6g==" spinCount="100000" sheet="1" objects="1" scenarios="1" selectLockedCells="1"/>
  <sortState ref="A2:B23">
    <sortCondition ref="A2"/>
  </sortState>
  <conditionalFormatting sqref="B2:B18">
    <cfRule type="cellIs" dxfId="0" priority="1" operator="greaterThan">
      <formula>90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13"/>
  <sheetViews>
    <sheetView workbookViewId="0">
      <selection activeCell="A5" sqref="A5"/>
    </sheetView>
  </sheetViews>
  <sheetFormatPr defaultRowHeight="15" x14ac:dyDescent="0.25"/>
  <sheetData>
    <row r="1" spans="1:1" x14ac:dyDescent="0.25">
      <c r="A1" s="201" t="s">
        <v>1651</v>
      </c>
    </row>
    <row r="2" spans="1:1" x14ac:dyDescent="0.25">
      <c r="A2" t="s">
        <v>1665</v>
      </c>
    </row>
    <row r="3" spans="1:1" x14ac:dyDescent="0.25">
      <c r="A3" t="s">
        <v>1646</v>
      </c>
    </row>
    <row r="4" spans="1:1" x14ac:dyDescent="0.25">
      <c r="A4" t="s">
        <v>1666</v>
      </c>
    </row>
    <row r="5" spans="1:1" x14ac:dyDescent="0.25">
      <c r="A5" t="s">
        <v>1667</v>
      </c>
    </row>
    <row r="6" spans="1:1" x14ac:dyDescent="0.25">
      <c r="A6" t="s">
        <v>1650</v>
      </c>
    </row>
    <row r="7" spans="1:1" x14ac:dyDescent="0.25">
      <c r="A7" t="s">
        <v>1653</v>
      </c>
    </row>
    <row r="8" spans="1:1" x14ac:dyDescent="0.25">
      <c r="A8" t="s">
        <v>1654</v>
      </c>
    </row>
    <row r="9" spans="1:1" x14ac:dyDescent="0.25">
      <c r="A9" t="s">
        <v>1656</v>
      </c>
    </row>
    <row r="10" spans="1:1" x14ac:dyDescent="0.25">
      <c r="A10" t="s">
        <v>1657</v>
      </c>
    </row>
    <row r="11" spans="1:1" x14ac:dyDescent="0.25">
      <c r="A11" s="201" t="s">
        <v>1662</v>
      </c>
    </row>
    <row r="12" spans="1:1" x14ac:dyDescent="0.25">
      <c r="A12" t="s">
        <v>1663</v>
      </c>
    </row>
    <row r="13" spans="1:1" x14ac:dyDescent="0.25">
      <c r="A13" t="s">
        <v>1664</v>
      </c>
    </row>
  </sheetData>
  <sheetProtection password="CC47"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M71"/>
  <sheetViews>
    <sheetView showZeros="0" view="pageLayout" zoomScaleNormal="130" workbookViewId="0">
      <selection activeCell="C49" sqref="C49:H49"/>
    </sheetView>
  </sheetViews>
  <sheetFormatPr defaultColWidth="8.85546875" defaultRowHeight="15" x14ac:dyDescent="0.25"/>
  <cols>
    <col min="1" max="1" width="3.7109375" style="26" customWidth="1"/>
    <col min="2" max="2" width="16.42578125" style="26" customWidth="1"/>
    <col min="3" max="3" width="21.85546875" style="26" customWidth="1"/>
    <col min="4" max="4" width="20.7109375" style="26" customWidth="1"/>
    <col min="5" max="6" width="16.42578125" style="26" customWidth="1"/>
    <col min="7" max="8" width="25.140625" style="26" customWidth="1"/>
    <col min="9" max="9" width="16.42578125" style="24" customWidth="1"/>
    <col min="10" max="10" width="4.140625" style="24" customWidth="1"/>
    <col min="11" max="12" width="16.85546875" style="24" customWidth="1"/>
    <col min="13" max="13" width="1.42578125" style="24" customWidth="1"/>
    <col min="14" max="16384" width="8.85546875" style="24"/>
  </cols>
  <sheetData>
    <row r="1" spans="1:13" x14ac:dyDescent="0.25">
      <c r="A1" s="14"/>
      <c r="B1" s="14"/>
      <c r="C1" s="14"/>
      <c r="D1" s="14"/>
      <c r="E1" s="14"/>
      <c r="F1" s="14"/>
      <c r="G1" s="14"/>
      <c r="H1" s="14"/>
      <c r="I1" s="14"/>
      <c r="J1" s="14"/>
      <c r="K1" s="14"/>
      <c r="L1" s="14"/>
    </row>
    <row r="2" spans="1:13" x14ac:dyDescent="0.25">
      <c r="A2" s="14"/>
      <c r="B2" s="14"/>
      <c r="C2" s="14"/>
      <c r="D2" s="14"/>
      <c r="E2" s="14"/>
      <c r="F2" s="14"/>
      <c r="G2" s="25" t="s">
        <v>0</v>
      </c>
      <c r="H2" s="14"/>
      <c r="I2" s="14"/>
      <c r="J2" s="14"/>
      <c r="K2" s="14"/>
      <c r="L2" s="14"/>
    </row>
    <row r="3" spans="1:13" x14ac:dyDescent="0.25">
      <c r="A3" s="14"/>
      <c r="B3" s="14"/>
      <c r="C3" s="14"/>
      <c r="D3" s="14"/>
      <c r="E3" s="14"/>
      <c r="F3" s="14"/>
      <c r="G3" s="14"/>
      <c r="H3" s="14"/>
      <c r="I3" s="14"/>
      <c r="J3" s="14"/>
      <c r="K3" s="14"/>
      <c r="L3" s="14"/>
    </row>
    <row r="4" spans="1:13" ht="18.75" x14ac:dyDescent="0.3">
      <c r="A4" s="14"/>
      <c r="B4" s="95"/>
      <c r="C4" s="95"/>
      <c r="D4" s="95"/>
      <c r="E4" s="95"/>
      <c r="F4" s="95"/>
      <c r="G4" s="95"/>
      <c r="H4" s="95"/>
      <c r="I4" s="95"/>
      <c r="J4" s="11"/>
      <c r="K4" s="11"/>
      <c r="L4" s="11"/>
    </row>
    <row r="5" spans="1:13" ht="18.75" x14ac:dyDescent="0.3">
      <c r="A5" s="14"/>
      <c r="B5" s="95"/>
      <c r="C5" s="95"/>
      <c r="D5" s="298" t="s">
        <v>1641</v>
      </c>
      <c r="E5" s="299"/>
      <c r="F5" s="299"/>
      <c r="G5" s="299"/>
      <c r="H5" s="300"/>
      <c r="I5" s="117"/>
      <c r="K5" s="11"/>
      <c r="L5" s="11"/>
      <c r="M5" s="11"/>
    </row>
    <row r="6" spans="1:13" ht="21" x14ac:dyDescent="0.35">
      <c r="A6" s="132"/>
      <c r="B6" s="127" t="str">
        <f>Data!C4</f>
        <v>Faculty Name</v>
      </c>
      <c r="C6" s="128"/>
      <c r="D6" s="127" t="str">
        <f>Data!E4</f>
        <v>Rich Turner</v>
      </c>
      <c r="E6" s="127"/>
      <c r="F6" s="127"/>
      <c r="G6" s="127"/>
      <c r="H6" s="127"/>
      <c r="I6" s="129"/>
      <c r="J6" s="11"/>
      <c r="K6" s="11"/>
      <c r="L6" s="11"/>
      <c r="M6" s="28"/>
    </row>
    <row r="7" spans="1:13" ht="21" x14ac:dyDescent="0.35">
      <c r="A7" s="132"/>
      <c r="B7" s="127" t="str">
        <f>Data!C6</f>
        <v>Phone Number</v>
      </c>
      <c r="C7" s="130"/>
      <c r="D7" s="127" t="str">
        <f>Data!E6</f>
        <v>X5112</v>
      </c>
      <c r="E7" s="127"/>
      <c r="F7" s="127"/>
      <c r="G7" s="131"/>
      <c r="H7" s="131"/>
      <c r="I7" s="129"/>
      <c r="J7" s="11"/>
      <c r="K7" s="11"/>
      <c r="L7" s="11"/>
      <c r="M7" s="28"/>
    </row>
    <row r="8" spans="1:13" ht="21" x14ac:dyDescent="0.35">
      <c r="A8" s="132"/>
      <c r="B8" s="127" t="str">
        <f>Data!C7</f>
        <v>Term</v>
      </c>
      <c r="C8" s="130"/>
      <c r="D8" s="127" t="str">
        <f>Data!E7</f>
        <v>Fall 2020</v>
      </c>
      <c r="E8" s="131"/>
      <c r="F8" s="131"/>
      <c r="G8" s="131"/>
      <c r="H8" s="131"/>
      <c r="I8" s="129"/>
      <c r="J8" s="11"/>
      <c r="K8" s="11"/>
      <c r="L8" s="11"/>
      <c r="M8" s="28"/>
    </row>
    <row r="9" spans="1:13" ht="21" x14ac:dyDescent="0.35">
      <c r="A9" s="132"/>
      <c r="B9" s="127" t="str">
        <f>Data!C8</f>
        <v>Email</v>
      </c>
      <c r="C9" s="128"/>
      <c r="D9" s="127">
        <f>Data!E8</f>
        <v>0</v>
      </c>
      <c r="E9" s="127"/>
      <c r="F9" s="127"/>
      <c r="G9" s="127"/>
      <c r="H9" s="131"/>
      <c r="I9" s="129"/>
      <c r="J9" s="11"/>
      <c r="K9" s="11"/>
      <c r="L9" s="11"/>
      <c r="M9" s="28"/>
    </row>
    <row r="10" spans="1:13" ht="19.5" thickBot="1" x14ac:dyDescent="0.35">
      <c r="A10" s="14"/>
      <c r="B10" s="301" t="s">
        <v>8</v>
      </c>
      <c r="C10" s="302"/>
      <c r="D10" s="302"/>
      <c r="E10" s="302"/>
      <c r="F10" s="302"/>
      <c r="G10" s="302"/>
      <c r="H10" s="302"/>
      <c r="I10" s="303"/>
      <c r="J10" s="30"/>
      <c r="K10" s="11"/>
      <c r="L10" s="28"/>
    </row>
    <row r="11" spans="1:13" ht="39" thickTop="1" thickBot="1" x14ac:dyDescent="0.3">
      <c r="A11" s="14"/>
      <c r="B11" s="97" t="s">
        <v>6</v>
      </c>
      <c r="C11" s="97" t="s">
        <v>4</v>
      </c>
      <c r="D11" s="97" t="s">
        <v>5</v>
      </c>
      <c r="E11" s="98" t="s">
        <v>761</v>
      </c>
      <c r="F11" s="98" t="s">
        <v>760</v>
      </c>
      <c r="G11" s="97" t="s">
        <v>1050</v>
      </c>
      <c r="H11" s="97" t="s">
        <v>1041</v>
      </c>
      <c r="I11" s="97" t="s">
        <v>7</v>
      </c>
      <c r="J11" s="33"/>
      <c r="K11" s="34"/>
    </row>
    <row r="12" spans="1:13" ht="19.5" thickTop="1" x14ac:dyDescent="0.25">
      <c r="A12" s="14"/>
      <c r="B12" s="119">
        <f>Data!C11</f>
        <v>0</v>
      </c>
      <c r="C12" s="119">
        <f>Data!D11</f>
        <v>0</v>
      </c>
      <c r="D12" s="119">
        <f>Data!E11</f>
        <v>0</v>
      </c>
      <c r="E12" s="120">
        <f>Data!F11</f>
        <v>0</v>
      </c>
      <c r="F12" s="120">
        <f>Data!G11</f>
        <v>0</v>
      </c>
      <c r="G12" s="119">
        <f>Data!J11</f>
        <v>0</v>
      </c>
      <c r="H12" s="119">
        <f>Data!K11</f>
        <v>0</v>
      </c>
      <c r="I12" s="119">
        <f>Data!L11</f>
        <v>0</v>
      </c>
      <c r="J12" s="28"/>
    </row>
    <row r="13" spans="1:13" ht="18.75" x14ac:dyDescent="0.25">
      <c r="A13" s="14"/>
      <c r="B13" s="119">
        <f>Data!C12</f>
        <v>0</v>
      </c>
      <c r="C13" s="119">
        <f>Data!D12</f>
        <v>0</v>
      </c>
      <c r="D13" s="119">
        <f>Data!E12</f>
        <v>0</v>
      </c>
      <c r="E13" s="120">
        <f>Data!F12</f>
        <v>0</v>
      </c>
      <c r="F13" s="120">
        <f>Data!G12</f>
        <v>0</v>
      </c>
      <c r="G13" s="119">
        <f>Data!J12</f>
        <v>0</v>
      </c>
      <c r="H13" s="119">
        <f>Data!K12</f>
        <v>0</v>
      </c>
      <c r="I13" s="119">
        <f>Data!L12</f>
        <v>0</v>
      </c>
      <c r="J13" s="28"/>
    </row>
    <row r="14" spans="1:13" ht="18.75" x14ac:dyDescent="0.25">
      <c r="A14" s="14"/>
      <c r="B14" s="119">
        <f>Data!C13</f>
        <v>0</v>
      </c>
      <c r="C14" s="119">
        <f>Data!D13</f>
        <v>0</v>
      </c>
      <c r="D14" s="119">
        <f>Data!E13</f>
        <v>0</v>
      </c>
      <c r="E14" s="120">
        <f>Data!F13</f>
        <v>0</v>
      </c>
      <c r="F14" s="120">
        <f>Data!G13</f>
        <v>0</v>
      </c>
      <c r="G14" s="119">
        <f>Data!J13</f>
        <v>0</v>
      </c>
      <c r="H14" s="119">
        <f>Data!K13</f>
        <v>0</v>
      </c>
      <c r="I14" s="119">
        <f>Data!L13</f>
        <v>0</v>
      </c>
      <c r="J14" s="28"/>
    </row>
    <row r="15" spans="1:13" ht="18.75" x14ac:dyDescent="0.25">
      <c r="A15" s="14"/>
      <c r="B15" s="119">
        <f>Data!C14</f>
        <v>0</v>
      </c>
      <c r="C15" s="119">
        <f>Data!D14</f>
        <v>0</v>
      </c>
      <c r="D15" s="119">
        <f>Data!E14</f>
        <v>0</v>
      </c>
      <c r="E15" s="120">
        <f>Data!F14</f>
        <v>0</v>
      </c>
      <c r="F15" s="120">
        <f>Data!G14</f>
        <v>0</v>
      </c>
      <c r="G15" s="119">
        <f>Data!J14</f>
        <v>0</v>
      </c>
      <c r="H15" s="119">
        <f>Data!K14</f>
        <v>0</v>
      </c>
      <c r="I15" s="119">
        <f>Data!L14</f>
        <v>0</v>
      </c>
      <c r="J15" s="28"/>
    </row>
    <row r="16" spans="1:13" ht="18.75" x14ac:dyDescent="0.25">
      <c r="A16" s="14"/>
      <c r="B16" s="119">
        <f>Data!C15</f>
        <v>0</v>
      </c>
      <c r="C16" s="119">
        <f>Data!D15</f>
        <v>0</v>
      </c>
      <c r="D16" s="119">
        <f>Data!E15</f>
        <v>0</v>
      </c>
      <c r="E16" s="120">
        <f>Data!F15</f>
        <v>0</v>
      </c>
      <c r="F16" s="120">
        <f>Data!G15</f>
        <v>0</v>
      </c>
      <c r="G16" s="119">
        <f>Data!J15</f>
        <v>0</v>
      </c>
      <c r="H16" s="119">
        <f>Data!K15</f>
        <v>0</v>
      </c>
      <c r="I16" s="119">
        <f>Data!L15</f>
        <v>0</v>
      </c>
      <c r="J16" s="28"/>
    </row>
    <row r="17" spans="1:10" ht="18.75" x14ac:dyDescent="0.25">
      <c r="A17" s="14"/>
      <c r="B17" s="119">
        <f>Data!C16</f>
        <v>0</v>
      </c>
      <c r="C17" s="119">
        <f>Data!D16</f>
        <v>0</v>
      </c>
      <c r="D17" s="119">
        <f>Data!E16</f>
        <v>0</v>
      </c>
      <c r="E17" s="120">
        <f>Data!F16</f>
        <v>0</v>
      </c>
      <c r="F17" s="120">
        <f>Data!G16</f>
        <v>0</v>
      </c>
      <c r="G17" s="119">
        <f>Data!J16</f>
        <v>0</v>
      </c>
      <c r="H17" s="119">
        <f>Data!K16</f>
        <v>0</v>
      </c>
      <c r="I17" s="119">
        <f>Data!L16</f>
        <v>0</v>
      </c>
      <c r="J17" s="28"/>
    </row>
    <row r="18" spans="1:10" ht="18.75" x14ac:dyDescent="0.25">
      <c r="A18" s="14"/>
      <c r="B18" s="119">
        <f>Data!C17</f>
        <v>0</v>
      </c>
      <c r="C18" s="119">
        <f>Data!D17</f>
        <v>0</v>
      </c>
      <c r="D18" s="119">
        <f>Data!E17</f>
        <v>0</v>
      </c>
      <c r="E18" s="120">
        <f>Data!F17</f>
        <v>0</v>
      </c>
      <c r="F18" s="120">
        <f>Data!G17</f>
        <v>0</v>
      </c>
      <c r="G18" s="119">
        <f>Data!J17</f>
        <v>0</v>
      </c>
      <c r="H18" s="119">
        <f>Data!K17</f>
        <v>0</v>
      </c>
      <c r="I18" s="119">
        <f>Data!L17</f>
        <v>0</v>
      </c>
      <c r="J18" s="28"/>
    </row>
    <row r="19" spans="1:10" ht="18.75" x14ac:dyDescent="0.25">
      <c r="A19" s="14"/>
      <c r="B19" s="119">
        <f>Data!C18</f>
        <v>0</v>
      </c>
      <c r="C19" s="119">
        <f>Data!D18</f>
        <v>0</v>
      </c>
      <c r="D19" s="119">
        <f>Data!E18</f>
        <v>0</v>
      </c>
      <c r="E19" s="120">
        <f>Data!F18</f>
        <v>0</v>
      </c>
      <c r="F19" s="120">
        <f>Data!G18</f>
        <v>0</v>
      </c>
      <c r="G19" s="119">
        <f>Data!J18</f>
        <v>0</v>
      </c>
      <c r="H19" s="119">
        <f>Data!K18</f>
        <v>0</v>
      </c>
      <c r="I19" s="119">
        <f>Data!L18</f>
        <v>0</v>
      </c>
      <c r="J19" s="28"/>
    </row>
    <row r="20" spans="1:10" ht="18.75" x14ac:dyDescent="0.25">
      <c r="A20" s="14"/>
      <c r="B20" s="119">
        <f>Data!C19</f>
        <v>0</v>
      </c>
      <c r="C20" s="119">
        <f>Data!D19</f>
        <v>0</v>
      </c>
      <c r="D20" s="119">
        <f>Data!E19</f>
        <v>0</v>
      </c>
      <c r="E20" s="120">
        <f>Data!F19</f>
        <v>0</v>
      </c>
      <c r="F20" s="120">
        <f>Data!G19</f>
        <v>0</v>
      </c>
      <c r="G20" s="119">
        <f>Data!J19</f>
        <v>0</v>
      </c>
      <c r="H20" s="119">
        <f>Data!K19</f>
        <v>0</v>
      </c>
      <c r="I20" s="119">
        <f>Data!L19</f>
        <v>0</v>
      </c>
      <c r="J20" s="28"/>
    </row>
    <row r="21" spans="1:10" ht="18.75" x14ac:dyDescent="0.25">
      <c r="A21" s="14"/>
      <c r="B21" s="119">
        <f>Data!C20</f>
        <v>0</v>
      </c>
      <c r="C21" s="119">
        <f>Data!D20</f>
        <v>0</v>
      </c>
      <c r="D21" s="119">
        <f>Data!E20</f>
        <v>0</v>
      </c>
      <c r="E21" s="120">
        <f>Data!F20</f>
        <v>0</v>
      </c>
      <c r="F21" s="120">
        <f>Data!G20</f>
        <v>0</v>
      </c>
      <c r="G21" s="119">
        <f>Data!J20</f>
        <v>0</v>
      </c>
      <c r="H21" s="119">
        <f>Data!K20</f>
        <v>0</v>
      </c>
      <c r="I21" s="119">
        <f>Data!L20</f>
        <v>0</v>
      </c>
      <c r="J21" s="28"/>
    </row>
    <row r="22" spans="1:10" ht="18.75" x14ac:dyDescent="0.25">
      <c r="A22" s="14"/>
      <c r="B22" s="119">
        <f>Data!C21</f>
        <v>0</v>
      </c>
      <c r="C22" s="119">
        <f>Data!D21</f>
        <v>0</v>
      </c>
      <c r="D22" s="119">
        <f>Data!E21</f>
        <v>0</v>
      </c>
      <c r="E22" s="120">
        <f>Data!F21</f>
        <v>0</v>
      </c>
      <c r="F22" s="120">
        <f>Data!G21</f>
        <v>0</v>
      </c>
      <c r="G22" s="119">
        <f>Data!J21</f>
        <v>0</v>
      </c>
      <c r="H22" s="119">
        <f>Data!K21</f>
        <v>0</v>
      </c>
      <c r="I22" s="119">
        <f>Data!L21</f>
        <v>0</v>
      </c>
      <c r="J22" s="28"/>
    </row>
    <row r="23" spans="1:10" ht="18.75" x14ac:dyDescent="0.25">
      <c r="A23" s="14"/>
      <c r="B23" s="119">
        <f>Data!C22</f>
        <v>0</v>
      </c>
      <c r="C23" s="119">
        <f>Data!D22</f>
        <v>0</v>
      </c>
      <c r="D23" s="119">
        <f>Data!E22</f>
        <v>0</v>
      </c>
      <c r="E23" s="120">
        <f>Data!F22</f>
        <v>0</v>
      </c>
      <c r="F23" s="120">
        <f>Data!G22</f>
        <v>0</v>
      </c>
      <c r="G23" s="119">
        <f>Data!J22</f>
        <v>0</v>
      </c>
      <c r="H23" s="119">
        <f>Data!K22</f>
        <v>0</v>
      </c>
      <c r="I23" s="119">
        <f>Data!L22</f>
        <v>0</v>
      </c>
      <c r="J23" s="28"/>
    </row>
    <row r="24" spans="1:10" ht="18.75" x14ac:dyDescent="0.25">
      <c r="A24" s="14"/>
      <c r="B24" s="119">
        <f>Data!C23</f>
        <v>0</v>
      </c>
      <c r="C24" s="119">
        <f>Data!D23</f>
        <v>0</v>
      </c>
      <c r="D24" s="119">
        <f>Data!E23</f>
        <v>0</v>
      </c>
      <c r="E24" s="120">
        <f>Data!F23</f>
        <v>0</v>
      </c>
      <c r="F24" s="120">
        <f>Data!G23</f>
        <v>0</v>
      </c>
      <c r="G24" s="119">
        <f>Data!J23</f>
        <v>0</v>
      </c>
      <c r="H24" s="119">
        <f>Data!K23</f>
        <v>0</v>
      </c>
      <c r="I24" s="119">
        <f>Data!L23</f>
        <v>0</v>
      </c>
      <c r="J24" s="28"/>
    </row>
    <row r="25" spans="1:10" ht="18.75" x14ac:dyDescent="0.25">
      <c r="A25" s="14"/>
      <c r="B25" s="119">
        <f>Data!C24</f>
        <v>0</v>
      </c>
      <c r="C25" s="119">
        <f>Data!D24</f>
        <v>0</v>
      </c>
      <c r="D25" s="119">
        <f>Data!E24</f>
        <v>0</v>
      </c>
      <c r="E25" s="120">
        <f>Data!F24</f>
        <v>0</v>
      </c>
      <c r="F25" s="120">
        <f>Data!G24</f>
        <v>0</v>
      </c>
      <c r="G25" s="119">
        <f>Data!J24</f>
        <v>0</v>
      </c>
      <c r="H25" s="119">
        <f>Data!K24</f>
        <v>0</v>
      </c>
      <c r="I25" s="119">
        <f>Data!L24</f>
        <v>0</v>
      </c>
      <c r="J25" s="28"/>
    </row>
    <row r="26" spans="1:10" ht="19.5" thickBot="1" x14ac:dyDescent="0.3">
      <c r="A26" s="14"/>
      <c r="B26" s="101"/>
      <c r="C26" s="101"/>
      <c r="D26" s="101"/>
      <c r="E26" s="102"/>
      <c r="F26" s="102"/>
      <c r="G26" s="101"/>
      <c r="H26" s="101"/>
      <c r="I26" s="101"/>
      <c r="J26" s="28"/>
    </row>
    <row r="27" spans="1:10" ht="20.25" thickTop="1" thickBot="1" x14ac:dyDescent="0.35">
      <c r="A27" s="24"/>
      <c r="B27" s="103"/>
      <c r="C27" s="304" t="s">
        <v>2799</v>
      </c>
      <c r="D27" s="305"/>
      <c r="E27" s="305"/>
      <c r="F27" s="305"/>
      <c r="G27" s="305"/>
      <c r="H27" s="306"/>
      <c r="I27" s="95"/>
    </row>
    <row r="28" spans="1:10" ht="16.5" customHeight="1" thickTop="1" x14ac:dyDescent="0.3">
      <c r="A28" s="24"/>
      <c r="B28" s="104"/>
      <c r="C28" s="105" t="s">
        <v>1050</v>
      </c>
      <c r="D28" s="106" t="s">
        <v>782</v>
      </c>
      <c r="E28" s="106" t="s">
        <v>760</v>
      </c>
      <c r="F28" s="106" t="s">
        <v>783</v>
      </c>
      <c r="G28" s="106" t="s">
        <v>784</v>
      </c>
      <c r="H28" s="106" t="s">
        <v>785</v>
      </c>
      <c r="I28" s="95"/>
    </row>
    <row r="29" spans="1:10" ht="15.75" customHeight="1" x14ac:dyDescent="0.3">
      <c r="A29" s="24"/>
      <c r="B29" s="107"/>
      <c r="C29" s="121">
        <f>Data!D40</f>
        <v>0</v>
      </c>
      <c r="D29" s="122">
        <f>Data!F40</f>
        <v>0</v>
      </c>
      <c r="E29" s="122">
        <f>Data!G40</f>
        <v>0</v>
      </c>
      <c r="F29" s="123">
        <f>Data!I40</f>
        <v>0</v>
      </c>
      <c r="G29" s="123">
        <f>Data!J40</f>
        <v>0</v>
      </c>
      <c r="H29" s="124">
        <f>Data!H40</f>
        <v>0</v>
      </c>
      <c r="I29" s="95"/>
    </row>
    <row r="30" spans="1:10" ht="15.75" customHeight="1" x14ac:dyDescent="0.3">
      <c r="A30" s="24"/>
      <c r="B30" s="107"/>
      <c r="C30" s="121">
        <f>Data!D41</f>
        <v>0</v>
      </c>
      <c r="D30" s="122">
        <f>Data!F41</f>
        <v>0</v>
      </c>
      <c r="E30" s="122">
        <f>Data!G41</f>
        <v>0</v>
      </c>
      <c r="F30" s="123">
        <f>Data!I41</f>
        <v>0</v>
      </c>
      <c r="G30" s="123">
        <f>Data!J41</f>
        <v>0</v>
      </c>
      <c r="H30" s="124">
        <f>Data!H41</f>
        <v>0</v>
      </c>
      <c r="I30" s="95"/>
    </row>
    <row r="31" spans="1:10" ht="15.75" customHeight="1" x14ac:dyDescent="0.3">
      <c r="A31" s="24"/>
      <c r="B31" s="107"/>
      <c r="C31" s="121">
        <f>Data!D42</f>
        <v>0</v>
      </c>
      <c r="D31" s="122">
        <f>Data!F42</f>
        <v>0</v>
      </c>
      <c r="E31" s="122">
        <f>Data!G42</f>
        <v>0</v>
      </c>
      <c r="F31" s="123">
        <f>Data!I42</f>
        <v>0</v>
      </c>
      <c r="G31" s="123">
        <f>Data!J42</f>
        <v>0</v>
      </c>
      <c r="H31" s="124">
        <f>Data!H42</f>
        <v>0</v>
      </c>
      <c r="I31" s="95"/>
    </row>
    <row r="32" spans="1:10" ht="15.75" customHeight="1" x14ac:dyDescent="0.3">
      <c r="A32" s="24"/>
      <c r="B32" s="107"/>
      <c r="C32" s="121">
        <f>Data!D43</f>
        <v>0</v>
      </c>
      <c r="D32" s="122">
        <f>Data!F43</f>
        <v>0</v>
      </c>
      <c r="E32" s="122">
        <f>Data!G43</f>
        <v>0</v>
      </c>
      <c r="F32" s="123">
        <f>Data!I43</f>
        <v>0</v>
      </c>
      <c r="G32" s="123">
        <f>Data!J43</f>
        <v>0</v>
      </c>
      <c r="H32" s="124">
        <f>Data!H43</f>
        <v>0</v>
      </c>
      <c r="I32" s="95"/>
    </row>
    <row r="33" spans="1:10" ht="15.75" customHeight="1" x14ac:dyDescent="0.3">
      <c r="A33" s="24"/>
      <c r="B33" s="112"/>
      <c r="C33" s="121">
        <f>Data!D44</f>
        <v>0</v>
      </c>
      <c r="D33" s="122">
        <f>Data!F44</f>
        <v>0</v>
      </c>
      <c r="E33" s="122">
        <f>Data!G44</f>
        <v>0</v>
      </c>
      <c r="F33" s="123">
        <f>Data!I44</f>
        <v>0</v>
      </c>
      <c r="G33" s="123">
        <f>Data!J44</f>
        <v>0</v>
      </c>
      <c r="H33" s="124">
        <f>Data!H44</f>
        <v>0</v>
      </c>
      <c r="I33" s="95"/>
    </row>
    <row r="34" spans="1:10" ht="15.75" customHeight="1" x14ac:dyDescent="0.3">
      <c r="A34" s="24"/>
      <c r="B34" s="112"/>
      <c r="C34" s="121">
        <f>Data!D45</f>
        <v>0</v>
      </c>
      <c r="D34" s="122">
        <f>Data!F45</f>
        <v>0</v>
      </c>
      <c r="E34" s="122">
        <f>Data!G45</f>
        <v>0</v>
      </c>
      <c r="F34" s="123">
        <f>Data!I45</f>
        <v>0</v>
      </c>
      <c r="G34" s="123">
        <f>Data!J45</f>
        <v>0</v>
      </c>
      <c r="H34" s="124">
        <f>Data!H45</f>
        <v>0</v>
      </c>
      <c r="I34" s="95"/>
    </row>
    <row r="35" spans="1:10" ht="15.75" customHeight="1" x14ac:dyDescent="0.3">
      <c r="A35" s="24"/>
      <c r="B35" s="112"/>
      <c r="C35" s="121">
        <f>Data!D46</f>
        <v>0</v>
      </c>
      <c r="D35" s="122">
        <f>Data!F46</f>
        <v>0</v>
      </c>
      <c r="E35" s="122">
        <f>Data!G46</f>
        <v>0</v>
      </c>
      <c r="F35" s="123">
        <f>Data!I46</f>
        <v>0</v>
      </c>
      <c r="G35" s="123">
        <f>Data!J46</f>
        <v>0</v>
      </c>
      <c r="H35" s="124">
        <f>Data!H46</f>
        <v>0</v>
      </c>
      <c r="I35" s="95"/>
    </row>
    <row r="36" spans="1:10" ht="15.75" customHeight="1" x14ac:dyDescent="0.3">
      <c r="A36" s="24"/>
      <c r="B36" s="112"/>
      <c r="C36" s="121">
        <f>Data!D47</f>
        <v>0</v>
      </c>
      <c r="D36" s="122">
        <f>Data!F47</f>
        <v>0</v>
      </c>
      <c r="E36" s="122">
        <f>Data!G47</f>
        <v>0</v>
      </c>
      <c r="F36" s="123">
        <f>Data!I47</f>
        <v>0</v>
      </c>
      <c r="G36" s="123">
        <f>Data!J47</f>
        <v>0</v>
      </c>
      <c r="H36" s="124">
        <f>Data!H47</f>
        <v>0</v>
      </c>
      <c r="I36" s="95"/>
    </row>
    <row r="37" spans="1:10" ht="15.75" customHeight="1" thickBot="1" x14ac:dyDescent="0.35">
      <c r="A37" s="24"/>
      <c r="B37" s="112"/>
      <c r="C37" s="125"/>
      <c r="D37" s="114"/>
      <c r="E37" s="114"/>
      <c r="F37" s="115"/>
      <c r="G37" s="115"/>
      <c r="H37" s="116"/>
      <c r="I37" s="95"/>
    </row>
    <row r="38" spans="1:10" ht="20.25" thickTop="1" thickBot="1" x14ac:dyDescent="0.35">
      <c r="A38" s="24"/>
      <c r="B38" s="103"/>
      <c r="C38" s="304" t="s">
        <v>2800</v>
      </c>
      <c r="D38" s="305"/>
      <c r="E38" s="305"/>
      <c r="F38" s="305"/>
      <c r="G38" s="305"/>
      <c r="H38" s="306"/>
      <c r="I38" s="95"/>
    </row>
    <row r="39" spans="1:10" ht="16.5" customHeight="1" thickTop="1" x14ac:dyDescent="0.3">
      <c r="A39" s="24"/>
      <c r="B39" s="104"/>
      <c r="C39" s="105" t="s">
        <v>1050</v>
      </c>
      <c r="D39" s="106" t="s">
        <v>782</v>
      </c>
      <c r="E39" s="106" t="s">
        <v>760</v>
      </c>
      <c r="F39" s="106" t="s">
        <v>783</v>
      </c>
      <c r="G39" s="106" t="s">
        <v>784</v>
      </c>
      <c r="H39" s="106" t="s">
        <v>785</v>
      </c>
      <c r="I39" s="95"/>
    </row>
    <row r="40" spans="1:10" ht="15.75" customHeight="1" x14ac:dyDescent="0.3">
      <c r="A40" s="24"/>
      <c r="B40" s="107"/>
      <c r="C40" s="121">
        <f>Data!D51</f>
        <v>0</v>
      </c>
      <c r="D40" s="122">
        <f>Data!F51</f>
        <v>0</v>
      </c>
      <c r="E40" s="122">
        <f>Data!G51</f>
        <v>0</v>
      </c>
      <c r="F40" s="123">
        <f>Data!I51</f>
        <v>0</v>
      </c>
      <c r="G40" s="123">
        <f>Data!J51</f>
        <v>0</v>
      </c>
      <c r="H40" s="124">
        <f>Data!H51</f>
        <v>0</v>
      </c>
      <c r="I40" s="95"/>
    </row>
    <row r="41" spans="1:10" ht="15.75" customHeight="1" x14ac:dyDescent="0.3">
      <c r="A41" s="24"/>
      <c r="B41" s="107"/>
      <c r="C41" s="121">
        <f>Data!D52</f>
        <v>0</v>
      </c>
      <c r="D41" s="122">
        <f>Data!F52</f>
        <v>0</v>
      </c>
      <c r="E41" s="122">
        <f>Data!G52</f>
        <v>0</v>
      </c>
      <c r="F41" s="123">
        <f>Data!I52</f>
        <v>0</v>
      </c>
      <c r="G41" s="123">
        <f>Data!J52</f>
        <v>0</v>
      </c>
      <c r="H41" s="124">
        <f>Data!H52</f>
        <v>0</v>
      </c>
      <c r="I41" s="95"/>
    </row>
    <row r="42" spans="1:10" ht="15.75" customHeight="1" x14ac:dyDescent="0.3">
      <c r="A42" s="24"/>
      <c r="B42" s="107"/>
      <c r="C42" s="121">
        <f>Data!D53</f>
        <v>0</v>
      </c>
      <c r="D42" s="122">
        <f>Data!F53</f>
        <v>0</v>
      </c>
      <c r="E42" s="122">
        <f>Data!G53</f>
        <v>0</v>
      </c>
      <c r="F42" s="123">
        <f>Data!I53</f>
        <v>0</v>
      </c>
      <c r="G42" s="123">
        <f>Data!J53</f>
        <v>0</v>
      </c>
      <c r="H42" s="124">
        <f>Data!H53</f>
        <v>0</v>
      </c>
      <c r="I42" s="95"/>
    </row>
    <row r="43" spans="1:10" ht="15.75" customHeight="1" x14ac:dyDescent="0.3">
      <c r="A43" s="24"/>
      <c r="B43" s="107"/>
      <c r="C43" s="121">
        <f>Data!D54</f>
        <v>0</v>
      </c>
      <c r="D43" s="122">
        <f>Data!F54</f>
        <v>0</v>
      </c>
      <c r="E43" s="122">
        <f>Data!G54</f>
        <v>0</v>
      </c>
      <c r="F43" s="123">
        <f>Data!I54</f>
        <v>0</v>
      </c>
      <c r="G43" s="123">
        <f>Data!J54</f>
        <v>0</v>
      </c>
      <c r="H43" s="124">
        <f>Data!H54</f>
        <v>0</v>
      </c>
      <c r="I43" s="95"/>
    </row>
    <row r="44" spans="1:10" ht="15.75" customHeight="1" x14ac:dyDescent="0.3">
      <c r="A44" s="24"/>
      <c r="B44" s="112"/>
      <c r="C44" s="121">
        <f>Data!D55</f>
        <v>0</v>
      </c>
      <c r="D44" s="122">
        <f>Data!F55</f>
        <v>0</v>
      </c>
      <c r="E44" s="122">
        <f>Data!G55</f>
        <v>0</v>
      </c>
      <c r="F44" s="123">
        <f>Data!I55</f>
        <v>0</v>
      </c>
      <c r="G44" s="123">
        <f>Data!J55</f>
        <v>0</v>
      </c>
      <c r="H44" s="124">
        <f>Data!H55</f>
        <v>0</v>
      </c>
      <c r="I44" s="95"/>
    </row>
    <row r="45" spans="1:10" ht="15.75" customHeight="1" x14ac:dyDescent="0.3">
      <c r="A45" s="24"/>
      <c r="B45" s="112"/>
      <c r="C45" s="121">
        <f>Data!D56</f>
        <v>0</v>
      </c>
      <c r="D45" s="122">
        <f>Data!F56</f>
        <v>0</v>
      </c>
      <c r="E45" s="122">
        <f>Data!G56</f>
        <v>0</v>
      </c>
      <c r="F45" s="123">
        <f>Data!I56</f>
        <v>0</v>
      </c>
      <c r="G45" s="123">
        <f>Data!J56</f>
        <v>0</v>
      </c>
      <c r="H45" s="124">
        <f>Data!H56</f>
        <v>0</v>
      </c>
      <c r="I45" s="95"/>
    </row>
    <row r="46" spans="1:10" ht="15.75" customHeight="1" x14ac:dyDescent="0.3">
      <c r="A46" s="24"/>
      <c r="B46" s="112"/>
      <c r="C46" s="121">
        <f>Data!D57</f>
        <v>0</v>
      </c>
      <c r="D46" s="122">
        <f>Data!F57</f>
        <v>0</v>
      </c>
      <c r="E46" s="122">
        <f>Data!G57</f>
        <v>0</v>
      </c>
      <c r="F46" s="123">
        <f>Data!I57</f>
        <v>0</v>
      </c>
      <c r="G46" s="123">
        <f>Data!J57</f>
        <v>0</v>
      </c>
      <c r="H46" s="124">
        <f>Data!H57</f>
        <v>0</v>
      </c>
      <c r="I46" s="95"/>
    </row>
    <row r="47" spans="1:10" ht="15.75" customHeight="1" x14ac:dyDescent="0.3">
      <c r="A47" s="24"/>
      <c r="B47" s="112"/>
      <c r="C47" s="121">
        <f>Data!D58</f>
        <v>0</v>
      </c>
      <c r="D47" s="122">
        <f>Data!F58</f>
        <v>0</v>
      </c>
      <c r="E47" s="122">
        <f>Data!G58</f>
        <v>0</v>
      </c>
      <c r="F47" s="123">
        <f>Data!I58</f>
        <v>0</v>
      </c>
      <c r="G47" s="123">
        <f>Data!J58</f>
        <v>0</v>
      </c>
      <c r="H47" s="124">
        <f>Data!H58</f>
        <v>0</v>
      </c>
      <c r="I47" s="95"/>
    </row>
    <row r="48" spans="1:10" ht="19.5" thickBot="1" x14ac:dyDescent="0.3">
      <c r="A48" s="14"/>
      <c r="B48" s="101"/>
      <c r="C48" s="101"/>
      <c r="D48" s="101"/>
      <c r="E48" s="102"/>
      <c r="F48" s="102"/>
      <c r="G48" s="101"/>
      <c r="H48" s="101"/>
      <c r="I48" s="101"/>
      <c r="J48" s="28"/>
    </row>
    <row r="49" spans="1:9" ht="20.25" thickTop="1" thickBot="1" x14ac:dyDescent="0.35">
      <c r="A49" s="24"/>
      <c r="B49" s="103"/>
      <c r="C49" s="304" t="s">
        <v>2801</v>
      </c>
      <c r="D49" s="305"/>
      <c r="E49" s="305"/>
      <c r="F49" s="305"/>
      <c r="G49" s="305"/>
      <c r="H49" s="306"/>
      <c r="I49" s="95"/>
    </row>
    <row r="50" spans="1:9" ht="16.5" customHeight="1" thickTop="1" x14ac:dyDescent="0.3">
      <c r="A50" s="24"/>
      <c r="B50" s="104"/>
      <c r="C50" s="105" t="s">
        <v>1050</v>
      </c>
      <c r="D50" s="106" t="s">
        <v>782</v>
      </c>
      <c r="E50" s="106" t="s">
        <v>760</v>
      </c>
      <c r="F50" s="106" t="s">
        <v>783</v>
      </c>
      <c r="G50" s="106" t="s">
        <v>784</v>
      </c>
      <c r="H50" s="106" t="s">
        <v>785</v>
      </c>
      <c r="I50" s="95"/>
    </row>
    <row r="51" spans="1:9" ht="15.75" customHeight="1" x14ac:dyDescent="0.3">
      <c r="A51" s="24"/>
      <c r="B51" s="107"/>
      <c r="C51" s="121">
        <f>Data!D62</f>
        <v>0</v>
      </c>
      <c r="D51" s="122">
        <f>Data!F62</f>
        <v>0</v>
      </c>
      <c r="E51" s="122">
        <f>Data!G62</f>
        <v>0</v>
      </c>
      <c r="F51" s="123">
        <f>Data!I62</f>
        <v>0</v>
      </c>
      <c r="G51" s="123">
        <f>Data!J62</f>
        <v>0</v>
      </c>
      <c r="H51" s="124">
        <f>Data!H62</f>
        <v>0</v>
      </c>
      <c r="I51" s="95"/>
    </row>
    <row r="52" spans="1:9" ht="15.75" customHeight="1" x14ac:dyDescent="0.3">
      <c r="A52" s="24"/>
      <c r="B52" s="107"/>
      <c r="C52" s="121">
        <f>Data!D63</f>
        <v>0</v>
      </c>
      <c r="D52" s="122">
        <f>Data!F63</f>
        <v>0</v>
      </c>
      <c r="E52" s="122">
        <f>Data!G63</f>
        <v>0</v>
      </c>
      <c r="F52" s="123">
        <f>Data!I63</f>
        <v>0</v>
      </c>
      <c r="G52" s="123">
        <f>Data!J63</f>
        <v>0</v>
      </c>
      <c r="H52" s="124">
        <f>Data!H63</f>
        <v>0</v>
      </c>
      <c r="I52" s="95"/>
    </row>
    <row r="53" spans="1:9" ht="15.75" customHeight="1" x14ac:dyDescent="0.3">
      <c r="A53" s="24"/>
      <c r="B53" s="107"/>
      <c r="C53" s="121">
        <f>Data!D64</f>
        <v>0</v>
      </c>
      <c r="D53" s="122">
        <f>Data!F64</f>
        <v>0</v>
      </c>
      <c r="E53" s="122">
        <f>Data!G64</f>
        <v>0</v>
      </c>
      <c r="F53" s="123">
        <f>Data!I64</f>
        <v>0</v>
      </c>
      <c r="G53" s="123">
        <f>Data!J64</f>
        <v>0</v>
      </c>
      <c r="H53" s="124">
        <f>Data!H64</f>
        <v>0</v>
      </c>
      <c r="I53" s="95"/>
    </row>
    <row r="54" spans="1:9" ht="15.75" customHeight="1" x14ac:dyDescent="0.3">
      <c r="A54" s="24"/>
      <c r="B54" s="107"/>
      <c r="C54" s="121">
        <f>Data!D65</f>
        <v>0</v>
      </c>
      <c r="D54" s="122">
        <f>Data!F65</f>
        <v>0</v>
      </c>
      <c r="E54" s="122">
        <f>Data!G65</f>
        <v>0</v>
      </c>
      <c r="F54" s="123">
        <f>Data!I65</f>
        <v>0</v>
      </c>
      <c r="G54" s="123">
        <f>Data!J65</f>
        <v>0</v>
      </c>
      <c r="H54" s="124">
        <f>Data!H65</f>
        <v>0</v>
      </c>
      <c r="I54" s="95"/>
    </row>
    <row r="55" spans="1:9" ht="15.75" customHeight="1" x14ac:dyDescent="0.3">
      <c r="A55" s="24"/>
      <c r="B55" s="112"/>
      <c r="C55" s="121">
        <f>Data!D66</f>
        <v>0</v>
      </c>
      <c r="D55" s="122">
        <f>Data!F66</f>
        <v>0</v>
      </c>
      <c r="E55" s="122">
        <f>Data!G66</f>
        <v>0</v>
      </c>
      <c r="F55" s="123">
        <f>Data!I66</f>
        <v>0</v>
      </c>
      <c r="G55" s="123">
        <f>Data!J66</f>
        <v>0</v>
      </c>
      <c r="H55" s="124">
        <f>Data!H66</f>
        <v>0</v>
      </c>
      <c r="I55" s="95"/>
    </row>
    <row r="56" spans="1:9" ht="15.75" customHeight="1" x14ac:dyDescent="0.3">
      <c r="A56" s="24"/>
      <c r="B56" s="112"/>
      <c r="C56" s="121">
        <f>Data!D67</f>
        <v>0</v>
      </c>
      <c r="D56" s="122">
        <f>Data!F67</f>
        <v>0</v>
      </c>
      <c r="E56" s="122">
        <f>Data!G67</f>
        <v>0</v>
      </c>
      <c r="F56" s="123">
        <f>Data!I67</f>
        <v>0</v>
      </c>
      <c r="G56" s="123">
        <f>Data!J67</f>
        <v>0</v>
      </c>
      <c r="H56" s="124">
        <f>Data!H67</f>
        <v>0</v>
      </c>
      <c r="I56" s="95"/>
    </row>
    <row r="57" spans="1:9" ht="15.75" customHeight="1" x14ac:dyDescent="0.3">
      <c r="A57" s="24"/>
      <c r="B57" s="112"/>
      <c r="C57" s="121">
        <f>Data!D68</f>
        <v>0</v>
      </c>
      <c r="D57" s="122">
        <f>Data!F68</f>
        <v>0</v>
      </c>
      <c r="E57" s="122">
        <f>Data!G68</f>
        <v>0</v>
      </c>
      <c r="F57" s="123">
        <f>Data!I68</f>
        <v>0</v>
      </c>
      <c r="G57" s="123">
        <f>Data!J68</f>
        <v>0</v>
      </c>
      <c r="H57" s="124">
        <f>Data!H68</f>
        <v>0</v>
      </c>
      <c r="I57" s="95"/>
    </row>
    <row r="58" spans="1:9" ht="15.75" customHeight="1" x14ac:dyDescent="0.3">
      <c r="A58" s="24"/>
      <c r="B58" s="112"/>
      <c r="C58" s="121">
        <f>Data!D69</f>
        <v>0</v>
      </c>
      <c r="D58" s="122">
        <f>Data!F69</f>
        <v>0</v>
      </c>
      <c r="E58" s="122">
        <f>Data!G69</f>
        <v>0</v>
      </c>
      <c r="F58" s="123">
        <f>Data!I69</f>
        <v>0</v>
      </c>
      <c r="G58" s="123">
        <f>Data!J69</f>
        <v>0</v>
      </c>
      <c r="H58" s="124">
        <f>Data!H69</f>
        <v>0</v>
      </c>
      <c r="I58" s="95"/>
    </row>
    <row r="59" spans="1:9" ht="18.75" x14ac:dyDescent="0.3">
      <c r="A59" s="24"/>
      <c r="B59" s="117"/>
      <c r="C59" s="307" t="str">
        <f>Data!D77</f>
        <v>Test</v>
      </c>
      <c r="D59" s="307"/>
      <c r="E59" s="307"/>
      <c r="F59" s="307"/>
      <c r="G59" s="307"/>
      <c r="H59" s="308">
        <f>Data!J77</f>
        <v>0</v>
      </c>
      <c r="I59" s="117"/>
    </row>
    <row r="60" spans="1:9" ht="18.75" x14ac:dyDescent="0.3">
      <c r="A60" s="24"/>
      <c r="B60" s="117"/>
      <c r="C60" s="307"/>
      <c r="D60" s="307"/>
      <c r="E60" s="307"/>
      <c r="F60" s="307"/>
      <c r="G60" s="307"/>
      <c r="H60" s="309"/>
      <c r="I60" s="117"/>
    </row>
    <row r="61" spans="1:9" ht="18.75" x14ac:dyDescent="0.3">
      <c r="A61" s="24"/>
      <c r="B61" s="118" t="s">
        <v>788</v>
      </c>
      <c r="C61" s="117"/>
      <c r="D61" s="117"/>
      <c r="E61" s="117"/>
      <c r="F61" s="117"/>
      <c r="G61" s="117"/>
      <c r="H61" s="118" t="s">
        <v>789</v>
      </c>
      <c r="I61" s="117"/>
    </row>
    <row r="62" spans="1:9" ht="7.5" customHeight="1" x14ac:dyDescent="0.3">
      <c r="A62" s="24"/>
      <c r="B62" s="118"/>
      <c r="C62" s="118"/>
      <c r="D62" s="117" t="s">
        <v>779</v>
      </c>
      <c r="E62" s="117"/>
      <c r="F62" s="117"/>
      <c r="G62" s="117"/>
      <c r="H62" s="118"/>
      <c r="I62" s="117"/>
    </row>
    <row r="63" spans="1:9" ht="15" customHeight="1" x14ac:dyDescent="0.3">
      <c r="A63" s="24"/>
      <c r="B63" s="118"/>
      <c r="C63" s="293" t="str">
        <f>Data!D81</f>
        <v>Test 2</v>
      </c>
      <c r="D63" s="293"/>
      <c r="E63" s="293"/>
      <c r="F63" s="293"/>
      <c r="G63" s="293"/>
      <c r="H63" s="294">
        <f>Data!J81</f>
        <v>0</v>
      </c>
      <c r="I63" s="117"/>
    </row>
    <row r="64" spans="1:9" ht="15" customHeight="1" x14ac:dyDescent="0.3">
      <c r="A64" s="24"/>
      <c r="B64" s="118"/>
      <c r="C64" s="293"/>
      <c r="D64" s="293"/>
      <c r="E64" s="293"/>
      <c r="F64" s="293"/>
      <c r="G64" s="293"/>
      <c r="H64" s="294"/>
      <c r="I64" s="117"/>
    </row>
    <row r="65" spans="1:9" ht="18.75" x14ac:dyDescent="0.3">
      <c r="A65" s="24"/>
      <c r="B65" s="118" t="s">
        <v>790</v>
      </c>
      <c r="C65" s="117"/>
      <c r="D65" s="117"/>
      <c r="E65" s="117"/>
      <c r="F65" s="117"/>
      <c r="G65" s="117"/>
      <c r="H65" s="118" t="s">
        <v>789</v>
      </c>
      <c r="I65" s="117"/>
    </row>
    <row r="66" spans="1:9" ht="6" customHeight="1" x14ac:dyDescent="0.3">
      <c r="A66" s="24"/>
      <c r="B66" s="117"/>
      <c r="C66" s="118"/>
      <c r="D66" s="117" t="s">
        <v>779</v>
      </c>
      <c r="E66" s="117"/>
      <c r="F66" s="117"/>
      <c r="G66" s="117"/>
      <c r="H66" s="118"/>
      <c r="I66" s="117"/>
    </row>
    <row r="67" spans="1:9" ht="18.75" x14ac:dyDescent="0.3">
      <c r="A67" s="24"/>
      <c r="B67" s="118"/>
      <c r="C67" s="295" t="str">
        <f>Data!D85</f>
        <v>Test 3</v>
      </c>
      <c r="D67" s="296"/>
      <c r="E67" s="296"/>
      <c r="F67" s="296"/>
      <c r="G67" s="296"/>
      <c r="H67" s="294">
        <f>Data!J85</f>
        <v>0</v>
      </c>
      <c r="I67" s="117"/>
    </row>
    <row r="68" spans="1:9" ht="15.75" customHeight="1" x14ac:dyDescent="0.3">
      <c r="A68" s="24"/>
      <c r="B68" s="126"/>
      <c r="C68" s="296"/>
      <c r="D68" s="296"/>
      <c r="E68" s="296"/>
      <c r="F68" s="296"/>
      <c r="G68" s="296"/>
      <c r="H68" s="297"/>
      <c r="I68" s="117"/>
    </row>
    <row r="69" spans="1:9" ht="10.5" customHeight="1" x14ac:dyDescent="0.3">
      <c r="A69" s="24"/>
      <c r="B69" s="118" t="s">
        <v>791</v>
      </c>
      <c r="C69" s="117"/>
      <c r="D69" s="117"/>
      <c r="E69" s="117"/>
      <c r="F69" s="117"/>
      <c r="G69" s="117"/>
      <c r="H69" s="118" t="s">
        <v>789</v>
      </c>
      <c r="I69" s="117"/>
    </row>
    <row r="70" spans="1:9" ht="18.75" x14ac:dyDescent="0.3">
      <c r="A70" s="24"/>
      <c r="B70" s="118"/>
      <c r="C70" s="117"/>
      <c r="D70" s="117"/>
      <c r="E70" s="117"/>
      <c r="F70" s="117"/>
      <c r="G70" s="117"/>
      <c r="H70" s="117"/>
      <c r="I70" s="117"/>
    </row>
    <row r="71" spans="1:9" x14ac:dyDescent="0.25">
      <c r="A71" s="24"/>
      <c r="B71" s="42" t="s">
        <v>779</v>
      </c>
      <c r="C71" s="42"/>
      <c r="D71" s="26" t="s">
        <v>779</v>
      </c>
      <c r="I71" s="26"/>
    </row>
  </sheetData>
  <sheetProtection algorithmName="SHA-512" hashValue="W8MF9LcyNF5rYTuPiMRoMV7e6nKd4/wNXfzidEBoK/Ke2Ero1kmvhb6L8T5H4j0gUYSzCZWRHgB6IgwAqjL0uQ==" saltValue="ofPq/tCG8OxadpPq4KL+dQ==" spinCount="100000" sheet="1" selectLockedCells="1"/>
  <protectedRanges>
    <protectedRange sqref="E6:H9 B6:B9" name="Name"/>
    <protectedRange algorithmName="SHA-512" hashValue="q+nIwvzJTV96a8uj0s4DRnGpQ2jsbF6S9kQwTkNnyV4EHEjnEtBf0YdCM6SF6+H7xj9vd81m2UqrUQ5Ke6fYOw==" saltValue="GhEWra5+JOiMF+xkIE+Tzw==" spinCount="100000" sqref="B12:I26 B48:I48" name="Classes"/>
    <protectedRange sqref="B29:B37 D40:H47 D51:H58 D29:H37 B40:B47 B51:B58" name="Office A"/>
  </protectedRanges>
  <mergeCells count="11">
    <mergeCell ref="C63:G64"/>
    <mergeCell ref="H63:H64"/>
    <mergeCell ref="C67:G68"/>
    <mergeCell ref="H67:H68"/>
    <mergeCell ref="D5:H5"/>
    <mergeCell ref="B10:I10"/>
    <mergeCell ref="C27:H27"/>
    <mergeCell ref="C38:H38"/>
    <mergeCell ref="C49:H49"/>
    <mergeCell ref="C59:G60"/>
    <mergeCell ref="H59:H60"/>
  </mergeCells>
  <pageMargins left="0.2" right="0.2" top="0.5" bottom="0.25" header="0.3" footer="0.3"/>
  <pageSetup scale="52"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W391"/>
  <sheetViews>
    <sheetView showGridLines="0" view="pageLayout" zoomScale="90" zoomScaleNormal="115" zoomScaleSheetLayoutView="100" zoomScalePageLayoutView="90" workbookViewId="0">
      <selection activeCell="F13" sqref="F13"/>
    </sheetView>
  </sheetViews>
  <sheetFormatPr defaultColWidth="8.85546875" defaultRowHeight="15" x14ac:dyDescent="0.25"/>
  <cols>
    <col min="1" max="1" width="2.28515625" style="15" customWidth="1"/>
    <col min="2" max="2" width="2.140625" style="15" customWidth="1"/>
    <col min="3" max="3" width="17" style="15" customWidth="1"/>
    <col min="4" max="4" width="17.85546875" style="15" customWidth="1"/>
    <col min="5" max="13" width="17" style="15" customWidth="1"/>
    <col min="14" max="14" width="9.7109375" style="15" customWidth="1"/>
    <col min="15" max="15" width="8.85546875" style="15"/>
    <col min="16" max="17" width="8.85546875" style="63"/>
    <col min="18" max="37" width="8.85546875" style="90"/>
    <col min="38" max="16384" width="8.85546875" style="15"/>
  </cols>
  <sheetData>
    <row r="1" spans="1:37" ht="9" customHeight="1" x14ac:dyDescent="0.25">
      <c r="A1" s="19"/>
      <c r="B1" s="19"/>
      <c r="C1" s="19"/>
      <c r="D1" s="19"/>
      <c r="E1" s="193"/>
      <c r="F1" s="193"/>
      <c r="G1" s="246" t="s">
        <v>0</v>
      </c>
      <c r="H1" s="193"/>
      <c r="I1" s="193"/>
      <c r="J1" s="193"/>
      <c r="K1" s="193"/>
      <c r="L1" s="19"/>
      <c r="M1" s="19"/>
      <c r="N1" s="24"/>
      <c r="O1" s="24"/>
      <c r="P1" s="24"/>
      <c r="Q1" s="24"/>
      <c r="R1" s="24"/>
      <c r="S1" s="24"/>
      <c r="T1" s="24"/>
      <c r="U1" s="24"/>
      <c r="V1" s="24"/>
      <c r="W1" s="24"/>
      <c r="X1" s="24"/>
      <c r="Y1" s="24"/>
      <c r="Z1" s="24"/>
    </row>
    <row r="2" spans="1:37" ht="20.25" x14ac:dyDescent="0.25">
      <c r="A2" s="19"/>
      <c r="B2" s="19"/>
      <c r="C2" s="19"/>
      <c r="D2" s="19"/>
      <c r="E2" s="193"/>
      <c r="F2" s="193"/>
      <c r="G2" s="194"/>
      <c r="H2" s="195" t="s">
        <v>2802</v>
      </c>
      <c r="I2" s="194"/>
      <c r="J2" s="193"/>
      <c r="K2" s="193"/>
      <c r="L2" s="19"/>
      <c r="M2" s="19"/>
      <c r="N2" s="24"/>
      <c r="O2" s="24"/>
      <c r="P2" s="24"/>
      <c r="Q2" s="24"/>
      <c r="R2" s="24"/>
      <c r="S2" s="24"/>
      <c r="T2" s="24"/>
      <c r="U2" s="24"/>
      <c r="V2" s="24"/>
      <c r="W2" s="24"/>
      <c r="X2" s="24"/>
      <c r="Y2" s="24"/>
      <c r="Z2" s="24"/>
    </row>
    <row r="3" spans="1:37" ht="8.25" customHeight="1" x14ac:dyDescent="0.25">
      <c r="A3" s="12"/>
      <c r="B3" s="19"/>
      <c r="C3" s="19"/>
      <c r="D3" s="19"/>
      <c r="E3" s="19"/>
      <c r="F3" s="19"/>
      <c r="G3" s="78"/>
      <c r="H3" s="78"/>
      <c r="I3" s="78"/>
      <c r="J3" s="19"/>
      <c r="K3" s="19"/>
      <c r="L3" s="19"/>
      <c r="M3" s="19"/>
      <c r="N3" s="24"/>
      <c r="O3" s="24"/>
      <c r="P3" s="24"/>
      <c r="Q3" s="24"/>
      <c r="R3" s="24"/>
      <c r="S3" s="24"/>
      <c r="T3" s="24"/>
      <c r="U3" s="24"/>
      <c r="V3" s="24"/>
      <c r="W3" s="24"/>
      <c r="X3" s="24"/>
      <c r="Y3" s="24"/>
      <c r="Z3" s="24"/>
    </row>
    <row r="4" spans="1:37" ht="15.6" customHeight="1" x14ac:dyDescent="0.25">
      <c r="A4" s="12"/>
      <c r="B4" s="78"/>
      <c r="C4" s="133" t="s">
        <v>1032</v>
      </c>
      <c r="D4" s="78"/>
      <c r="E4" s="134" t="s">
        <v>768</v>
      </c>
      <c r="F4" s="27"/>
      <c r="G4" s="135"/>
      <c r="H4" s="268" t="s">
        <v>1059</v>
      </c>
      <c r="I4" s="269"/>
      <c r="J4" s="269"/>
      <c r="K4" s="269"/>
      <c r="L4" s="269"/>
      <c r="M4" s="269"/>
      <c r="N4" s="28"/>
      <c r="O4" s="24"/>
      <c r="P4" s="24"/>
      <c r="Q4" s="24"/>
      <c r="R4" s="24"/>
      <c r="S4" s="24"/>
      <c r="T4" s="24"/>
      <c r="U4" s="24"/>
      <c r="V4" s="24"/>
      <c r="W4" s="24"/>
      <c r="X4" s="24"/>
      <c r="Y4" s="24"/>
      <c r="Z4" s="24"/>
    </row>
    <row r="5" spans="1:37" ht="15.6" customHeight="1" x14ac:dyDescent="0.25">
      <c r="A5" s="12"/>
      <c r="B5" s="78"/>
      <c r="C5" s="133" t="s">
        <v>792</v>
      </c>
      <c r="D5" s="78"/>
      <c r="E5" s="134">
        <v>123456</v>
      </c>
      <c r="F5" s="27"/>
      <c r="G5" s="135"/>
      <c r="H5" s="269"/>
      <c r="I5" s="269"/>
      <c r="J5" s="269"/>
      <c r="K5" s="269"/>
      <c r="L5" s="269"/>
      <c r="M5" s="269"/>
      <c r="N5" s="28"/>
      <c r="O5" s="24"/>
      <c r="P5" s="24"/>
      <c r="Q5" s="24"/>
      <c r="R5" s="24"/>
      <c r="S5" s="24"/>
      <c r="T5" s="24"/>
      <c r="U5" s="24"/>
      <c r="V5" s="24"/>
      <c r="W5" s="24"/>
      <c r="X5" s="24"/>
      <c r="Y5" s="24"/>
      <c r="Z5" s="24"/>
    </row>
    <row r="6" spans="1:37" ht="15.75" x14ac:dyDescent="0.25">
      <c r="A6" s="12"/>
      <c r="B6" s="78"/>
      <c r="C6" s="133" t="s">
        <v>1033</v>
      </c>
      <c r="D6" s="78"/>
      <c r="E6" s="134" t="s">
        <v>1042</v>
      </c>
      <c r="F6" s="27"/>
      <c r="G6" s="135"/>
      <c r="H6" s="270" t="s">
        <v>1060</v>
      </c>
      <c r="I6" s="269"/>
      <c r="J6" s="269"/>
      <c r="K6" s="269"/>
      <c r="L6" s="269"/>
      <c r="M6" s="269"/>
      <c r="N6" s="28"/>
      <c r="O6" s="24"/>
      <c r="P6" s="24"/>
      <c r="Q6" s="24"/>
      <c r="R6" s="24"/>
      <c r="S6" s="24"/>
      <c r="T6" s="24"/>
      <c r="U6" s="24"/>
      <c r="V6" s="24"/>
      <c r="W6" s="24"/>
      <c r="X6" s="24"/>
      <c r="Y6" s="24"/>
      <c r="Z6" s="24"/>
    </row>
    <row r="7" spans="1:37" ht="15.75" x14ac:dyDescent="0.25">
      <c r="A7" s="12"/>
      <c r="B7" s="78"/>
      <c r="C7" s="133" t="s">
        <v>2</v>
      </c>
      <c r="D7" s="78"/>
      <c r="E7" s="134" t="s">
        <v>1642</v>
      </c>
      <c r="F7" s="29"/>
      <c r="G7" s="133"/>
      <c r="H7" s="133"/>
      <c r="I7" s="133"/>
      <c r="J7" s="78"/>
      <c r="K7" s="78"/>
      <c r="L7" s="78"/>
      <c r="M7" s="78"/>
      <c r="N7" s="28"/>
      <c r="O7" s="24"/>
      <c r="P7" s="24"/>
      <c r="Q7" s="24"/>
      <c r="R7" s="24"/>
      <c r="S7" s="24"/>
      <c r="T7" s="24"/>
      <c r="U7" s="24"/>
      <c r="V7" s="24"/>
      <c r="W7" s="24"/>
      <c r="X7" s="24"/>
      <c r="Y7" s="24"/>
      <c r="Z7" s="24"/>
    </row>
    <row r="8" spans="1:37" ht="15.75" x14ac:dyDescent="0.25">
      <c r="A8" s="12"/>
      <c r="B8" s="78"/>
      <c r="C8" s="133" t="s">
        <v>3</v>
      </c>
      <c r="D8" s="78"/>
      <c r="E8" s="136"/>
      <c r="F8" s="27"/>
      <c r="G8" s="135"/>
      <c r="H8" s="135"/>
      <c r="I8" s="133"/>
      <c r="J8" s="78"/>
      <c r="K8" s="78"/>
      <c r="L8" s="78"/>
      <c r="M8" s="78"/>
      <c r="N8" s="28"/>
      <c r="O8" s="24"/>
      <c r="P8" s="24"/>
      <c r="Q8" s="24"/>
      <c r="R8" s="24"/>
      <c r="S8" s="24"/>
      <c r="T8" s="24"/>
      <c r="U8" s="24"/>
      <c r="V8" s="24"/>
      <c r="W8" s="24"/>
      <c r="X8" s="24"/>
      <c r="Y8" s="24"/>
      <c r="Z8" s="24"/>
    </row>
    <row r="9" spans="1:37" ht="16.5" thickBot="1" x14ac:dyDescent="0.3">
      <c r="A9" s="12"/>
      <c r="B9" s="19"/>
      <c r="C9" s="265" t="s">
        <v>8</v>
      </c>
      <c r="D9" s="265"/>
      <c r="E9" s="265"/>
      <c r="F9" s="265"/>
      <c r="G9" s="265"/>
      <c r="H9" s="265"/>
      <c r="I9" s="265"/>
      <c r="J9" s="265"/>
      <c r="K9" s="265"/>
      <c r="L9" s="266"/>
      <c r="M9" s="267"/>
      <c r="N9" s="28"/>
      <c r="O9" s="24"/>
      <c r="P9" s="24"/>
      <c r="Q9" s="24"/>
      <c r="R9" s="24"/>
      <c r="S9" s="24"/>
      <c r="T9" s="24"/>
      <c r="U9" s="24"/>
      <c r="V9" s="24"/>
      <c r="W9" s="24"/>
      <c r="X9" s="24"/>
      <c r="Y9" s="24"/>
      <c r="Z9" s="24"/>
    </row>
    <row r="10" spans="1:37" ht="30" thickTop="1" thickBot="1" x14ac:dyDescent="0.3">
      <c r="A10" s="12"/>
      <c r="B10" s="19"/>
      <c r="C10" s="137" t="s">
        <v>6</v>
      </c>
      <c r="D10" s="138" t="s">
        <v>4</v>
      </c>
      <c r="E10" s="138" t="s">
        <v>5</v>
      </c>
      <c r="F10" s="139" t="s">
        <v>761</v>
      </c>
      <c r="G10" s="139" t="s">
        <v>760</v>
      </c>
      <c r="H10" s="139" t="s">
        <v>767</v>
      </c>
      <c r="I10" s="139" t="s">
        <v>1055</v>
      </c>
      <c r="J10" s="138" t="s">
        <v>1050</v>
      </c>
      <c r="K10" s="138" t="s">
        <v>1041</v>
      </c>
      <c r="L10" s="138" t="s">
        <v>7</v>
      </c>
      <c r="M10" s="140"/>
      <c r="N10" s="24"/>
      <c r="O10" s="24"/>
      <c r="P10" s="24"/>
      <c r="Q10" s="24"/>
      <c r="R10" s="24"/>
      <c r="S10" s="24"/>
      <c r="T10" s="24"/>
      <c r="U10" s="24"/>
      <c r="V10" s="24"/>
      <c r="W10" s="24"/>
      <c r="X10" s="24"/>
      <c r="Y10" s="24"/>
      <c r="AK10" s="15"/>
    </row>
    <row r="11" spans="1:37" ht="16.5" thickBot="1" x14ac:dyDescent="0.3">
      <c r="A11" s="12"/>
      <c r="B11" s="19"/>
      <c r="C11" s="141"/>
      <c r="D11" s="226"/>
      <c r="E11" s="141"/>
      <c r="F11" s="142"/>
      <c r="G11" s="142"/>
      <c r="H11" s="221" t="e">
        <f>VLOOKUP(E11,Support!$A$2:$B$2418,2)</f>
        <v>#N/A</v>
      </c>
      <c r="I11" s="221" t="e">
        <f>H11/15</f>
        <v>#N/A</v>
      </c>
      <c r="J11" s="141"/>
      <c r="K11" s="141"/>
      <c r="L11" s="141"/>
      <c r="M11" s="78"/>
      <c r="N11" s="24"/>
      <c r="O11" s="24"/>
      <c r="P11" s="24"/>
      <c r="Q11" s="24"/>
      <c r="R11" s="24"/>
      <c r="S11" s="24"/>
      <c r="T11" s="24"/>
      <c r="U11" s="24"/>
      <c r="V11" s="24"/>
      <c r="W11" s="24"/>
      <c r="X11" s="24"/>
      <c r="Y11" s="24"/>
      <c r="AK11" s="15"/>
    </row>
    <row r="12" spans="1:37" ht="16.5" thickBot="1" x14ac:dyDescent="0.3">
      <c r="A12" s="12"/>
      <c r="B12" s="19"/>
      <c r="C12" s="143"/>
      <c r="D12" s="143"/>
      <c r="E12" s="143"/>
      <c r="F12" s="144"/>
      <c r="G12" s="144"/>
      <c r="H12" s="221" t="e">
        <f>VLOOKUP(E12,Support!$A$2:$B$2418,2)</f>
        <v>#N/A</v>
      </c>
      <c r="I12" s="221" t="e">
        <f t="shared" ref="I12:I24" si="0">H12/15</f>
        <v>#N/A</v>
      </c>
      <c r="J12" s="143"/>
      <c r="K12" s="143"/>
      <c r="L12" s="143"/>
      <c r="M12" s="78"/>
      <c r="N12" s="24"/>
      <c r="O12" s="24"/>
      <c r="P12" s="24"/>
      <c r="Q12" s="24"/>
      <c r="R12" s="24"/>
      <c r="S12" s="24"/>
      <c r="T12" s="24"/>
      <c r="U12" s="24"/>
      <c r="V12" s="24"/>
      <c r="W12" s="24"/>
      <c r="X12" s="24"/>
      <c r="Y12" s="24"/>
      <c r="AK12" s="15"/>
    </row>
    <row r="13" spans="1:37" ht="16.5" thickBot="1" x14ac:dyDescent="0.3">
      <c r="A13" s="12"/>
      <c r="B13" s="19"/>
      <c r="C13" s="143"/>
      <c r="D13" s="143"/>
      <c r="E13" s="143"/>
      <c r="F13" s="144"/>
      <c r="G13" s="144"/>
      <c r="H13" s="221" t="e">
        <f>VLOOKUP(E13,Support!$A$2:$B$2418,2)</f>
        <v>#N/A</v>
      </c>
      <c r="I13" s="221" t="e">
        <f t="shared" si="0"/>
        <v>#N/A</v>
      </c>
      <c r="J13" s="143"/>
      <c r="K13" s="143"/>
      <c r="L13" s="143"/>
      <c r="M13" s="78"/>
      <c r="N13" s="24"/>
      <c r="O13" s="24"/>
      <c r="P13" s="24"/>
      <c r="Q13" s="24"/>
      <c r="R13" s="24"/>
      <c r="S13" s="24"/>
      <c r="T13" s="24"/>
      <c r="U13" s="24"/>
      <c r="V13" s="24"/>
      <c r="W13" s="24"/>
      <c r="X13" s="24"/>
      <c r="Y13" s="24"/>
      <c r="AK13" s="15"/>
    </row>
    <row r="14" spans="1:37" ht="16.5" thickBot="1" x14ac:dyDescent="0.3">
      <c r="A14" s="12"/>
      <c r="B14" s="19"/>
      <c r="C14" s="143"/>
      <c r="D14" s="143"/>
      <c r="E14" s="143"/>
      <c r="F14" s="144"/>
      <c r="G14" s="144"/>
      <c r="H14" s="221" t="e">
        <f>VLOOKUP(E14,Support!$A$2:$B$2418,2)</f>
        <v>#N/A</v>
      </c>
      <c r="I14" s="221" t="e">
        <f t="shared" si="0"/>
        <v>#N/A</v>
      </c>
      <c r="J14" s="143"/>
      <c r="K14" s="143"/>
      <c r="L14" s="143"/>
      <c r="M14" s="78"/>
      <c r="N14" s="24"/>
      <c r="O14" s="24"/>
      <c r="P14" s="24"/>
      <c r="Q14" s="24"/>
      <c r="R14" s="24"/>
      <c r="S14" s="24"/>
      <c r="T14" s="24"/>
      <c r="U14" s="24"/>
      <c r="V14" s="24"/>
      <c r="W14" s="24"/>
      <c r="X14" s="24"/>
      <c r="Y14" s="24"/>
      <c r="AK14" s="15"/>
    </row>
    <row r="15" spans="1:37" ht="16.5" thickBot="1" x14ac:dyDescent="0.3">
      <c r="A15" s="12"/>
      <c r="B15" s="19"/>
      <c r="C15" s="143"/>
      <c r="D15" s="143"/>
      <c r="E15" s="143"/>
      <c r="F15" s="144"/>
      <c r="G15" s="144"/>
      <c r="H15" s="221" t="e">
        <f>VLOOKUP(E15,Support!$A$2:$B$2418,2)</f>
        <v>#N/A</v>
      </c>
      <c r="I15" s="221" t="e">
        <f t="shared" si="0"/>
        <v>#N/A</v>
      </c>
      <c r="J15" s="143"/>
      <c r="K15" s="143"/>
      <c r="L15" s="143"/>
      <c r="M15" s="78"/>
      <c r="N15" s="24"/>
      <c r="O15" s="24"/>
      <c r="P15" s="24"/>
      <c r="Q15" s="24"/>
      <c r="R15" s="24"/>
      <c r="S15" s="24"/>
      <c r="T15" s="24"/>
      <c r="U15" s="24"/>
      <c r="V15" s="24"/>
      <c r="W15" s="24"/>
      <c r="X15" s="24"/>
      <c r="Y15" s="24"/>
      <c r="AK15" s="15"/>
    </row>
    <row r="16" spans="1:37" ht="16.5" thickBot="1" x14ac:dyDescent="0.3">
      <c r="A16" s="12"/>
      <c r="B16" s="19"/>
      <c r="C16" s="143"/>
      <c r="D16" s="227"/>
      <c r="E16" s="143"/>
      <c r="F16" s="144"/>
      <c r="G16" s="144"/>
      <c r="H16" s="221" t="e">
        <f>VLOOKUP(E16,Support!$A$2:$B$2418,2)</f>
        <v>#N/A</v>
      </c>
      <c r="I16" s="221" t="e">
        <f t="shared" si="0"/>
        <v>#N/A</v>
      </c>
      <c r="J16" s="143"/>
      <c r="K16" s="143"/>
      <c r="L16" s="143"/>
      <c r="M16" s="78"/>
      <c r="N16" s="24"/>
      <c r="O16" s="24"/>
      <c r="P16" s="24"/>
      <c r="Q16" s="24"/>
      <c r="R16" s="24"/>
      <c r="S16" s="24"/>
      <c r="T16" s="24"/>
      <c r="U16" s="24"/>
      <c r="V16" s="24"/>
      <c r="W16" s="24"/>
      <c r="X16" s="24"/>
      <c r="Y16" s="24"/>
      <c r="AK16" s="15"/>
    </row>
    <row r="17" spans="1:38" ht="16.5" thickBot="1" x14ac:dyDescent="0.3">
      <c r="A17" s="12"/>
      <c r="B17" s="19"/>
      <c r="C17" s="143"/>
      <c r="D17" s="143"/>
      <c r="E17" s="143"/>
      <c r="F17" s="144"/>
      <c r="G17" s="144"/>
      <c r="H17" s="221" t="e">
        <f>VLOOKUP(E17,Support!$A$2:$B$2418,2)</f>
        <v>#N/A</v>
      </c>
      <c r="I17" s="221" t="e">
        <f t="shared" si="0"/>
        <v>#N/A</v>
      </c>
      <c r="J17" s="143"/>
      <c r="K17" s="143"/>
      <c r="L17" s="143"/>
      <c r="M17" s="78"/>
      <c r="N17" s="24"/>
      <c r="O17" s="24"/>
      <c r="P17" s="24"/>
      <c r="Q17" s="24"/>
      <c r="R17" s="24"/>
      <c r="S17" s="24"/>
      <c r="T17" s="24"/>
      <c r="U17" s="24"/>
      <c r="V17" s="24"/>
      <c r="W17" s="24"/>
      <c r="X17" s="24"/>
      <c r="Y17" s="24"/>
      <c r="AK17" s="15"/>
    </row>
    <row r="18" spans="1:38" ht="16.5" thickBot="1" x14ac:dyDescent="0.3">
      <c r="A18" s="12"/>
      <c r="B18" s="19"/>
      <c r="C18" s="143"/>
      <c r="D18" s="143"/>
      <c r="E18" s="143"/>
      <c r="F18" s="144"/>
      <c r="G18" s="144"/>
      <c r="H18" s="221" t="e">
        <f>VLOOKUP(E18,Support!$A$2:$B$2418,2)</f>
        <v>#N/A</v>
      </c>
      <c r="I18" s="221" t="e">
        <f t="shared" si="0"/>
        <v>#N/A</v>
      </c>
      <c r="J18" s="143"/>
      <c r="K18" s="143"/>
      <c r="L18" s="143"/>
      <c r="M18" s="78"/>
      <c r="N18" s="24"/>
      <c r="O18" s="24"/>
      <c r="P18" s="24"/>
      <c r="Q18" s="24"/>
      <c r="R18" s="24"/>
      <c r="S18" s="24"/>
      <c r="T18" s="24"/>
      <c r="U18" s="24"/>
      <c r="V18" s="24"/>
      <c r="W18" s="24"/>
      <c r="X18" s="24"/>
      <c r="Y18" s="24"/>
      <c r="AK18" s="15"/>
    </row>
    <row r="19" spans="1:38" ht="16.5" thickBot="1" x14ac:dyDescent="0.3">
      <c r="A19" s="12"/>
      <c r="B19" s="19"/>
      <c r="C19" s="143"/>
      <c r="D19" s="143"/>
      <c r="E19" s="143"/>
      <c r="F19" s="144"/>
      <c r="G19" s="144"/>
      <c r="H19" s="221" t="e">
        <f>VLOOKUP(E19,Support!$A$2:$B$2418,2)</f>
        <v>#N/A</v>
      </c>
      <c r="I19" s="221" t="e">
        <f t="shared" si="0"/>
        <v>#N/A</v>
      </c>
      <c r="J19" s="143"/>
      <c r="K19" s="143"/>
      <c r="L19" s="143"/>
      <c r="M19" s="78"/>
      <c r="N19" s="24"/>
      <c r="O19" s="24"/>
      <c r="P19" s="24"/>
      <c r="Q19" s="24"/>
      <c r="R19" s="24"/>
      <c r="S19" s="24"/>
      <c r="T19" s="24"/>
      <c r="U19" s="24"/>
      <c r="V19" s="24"/>
      <c r="W19" s="24"/>
      <c r="X19" s="24"/>
      <c r="Y19" s="24"/>
      <c r="AK19" s="15"/>
    </row>
    <row r="20" spans="1:38" ht="16.5" thickBot="1" x14ac:dyDescent="0.3">
      <c r="A20" s="12"/>
      <c r="B20" s="19"/>
      <c r="C20" s="143"/>
      <c r="D20" s="143"/>
      <c r="E20" s="143"/>
      <c r="F20" s="144"/>
      <c r="G20" s="144"/>
      <c r="H20" s="221" t="e">
        <f>VLOOKUP(E20,Support!$A$2:$B$2418,2)</f>
        <v>#N/A</v>
      </c>
      <c r="I20" s="221" t="e">
        <f t="shared" si="0"/>
        <v>#N/A</v>
      </c>
      <c r="J20" s="143"/>
      <c r="K20" s="143"/>
      <c r="L20" s="143"/>
      <c r="M20" s="78"/>
      <c r="N20" s="24"/>
      <c r="O20" s="24"/>
      <c r="P20" s="24"/>
      <c r="Q20" s="24"/>
      <c r="R20" s="24"/>
      <c r="S20" s="24"/>
      <c r="T20" s="24"/>
      <c r="U20" s="24"/>
      <c r="V20" s="24"/>
      <c r="W20" s="24"/>
      <c r="X20" s="24"/>
      <c r="Y20" s="24"/>
      <c r="AK20" s="15"/>
    </row>
    <row r="21" spans="1:38" ht="16.5" thickBot="1" x14ac:dyDescent="0.3">
      <c r="A21" s="12"/>
      <c r="B21" s="19"/>
      <c r="C21" s="143"/>
      <c r="D21" s="143"/>
      <c r="E21" s="143"/>
      <c r="F21" s="144"/>
      <c r="G21" s="144"/>
      <c r="H21" s="221" t="e">
        <f>VLOOKUP(E21,Support!$A$2:$B$2418,2)</f>
        <v>#N/A</v>
      </c>
      <c r="I21" s="221" t="e">
        <f t="shared" si="0"/>
        <v>#N/A</v>
      </c>
      <c r="J21" s="143"/>
      <c r="K21" s="143"/>
      <c r="L21" s="143"/>
      <c r="M21" s="78"/>
      <c r="N21" s="24"/>
      <c r="O21" s="24"/>
      <c r="P21" s="24"/>
      <c r="Q21" s="24"/>
      <c r="R21" s="24"/>
      <c r="S21" s="24"/>
      <c r="T21" s="24"/>
      <c r="U21" s="24"/>
      <c r="V21" s="24"/>
      <c r="W21" s="24"/>
      <c r="X21" s="24"/>
      <c r="Y21" s="24"/>
      <c r="AK21" s="15"/>
    </row>
    <row r="22" spans="1:38" ht="16.5" thickBot="1" x14ac:dyDescent="0.3">
      <c r="A22" s="12"/>
      <c r="B22" s="19"/>
      <c r="C22" s="143"/>
      <c r="D22" s="143"/>
      <c r="E22" s="143"/>
      <c r="F22" s="144"/>
      <c r="G22" s="144"/>
      <c r="H22" s="221" t="e">
        <f>VLOOKUP(E22,Support!$A$2:$B$2418,2)</f>
        <v>#N/A</v>
      </c>
      <c r="I22" s="221" t="e">
        <f t="shared" si="0"/>
        <v>#N/A</v>
      </c>
      <c r="J22" s="143"/>
      <c r="K22" s="143"/>
      <c r="L22" s="143"/>
      <c r="M22" s="78"/>
      <c r="N22" s="24"/>
      <c r="O22" s="24"/>
      <c r="P22" s="24"/>
      <c r="Q22" s="24"/>
      <c r="R22" s="24"/>
      <c r="S22" s="24"/>
      <c r="T22" s="24"/>
      <c r="U22" s="24"/>
      <c r="V22" s="24"/>
      <c r="W22" s="24"/>
      <c r="X22" s="24"/>
      <c r="Y22" s="24"/>
      <c r="AK22" s="15"/>
    </row>
    <row r="23" spans="1:38" ht="16.5" thickBot="1" x14ac:dyDescent="0.3">
      <c r="A23" s="12"/>
      <c r="B23" s="19"/>
      <c r="C23" s="143"/>
      <c r="D23" s="143"/>
      <c r="E23" s="143"/>
      <c r="F23" s="144"/>
      <c r="G23" s="144"/>
      <c r="H23" s="221" t="e">
        <f>VLOOKUP(E23,Support!$A$2:$B$2418,2)</f>
        <v>#N/A</v>
      </c>
      <c r="I23" s="221" t="e">
        <f t="shared" si="0"/>
        <v>#N/A</v>
      </c>
      <c r="J23" s="143"/>
      <c r="K23" s="143"/>
      <c r="L23" s="143"/>
      <c r="M23" s="78"/>
      <c r="N23" s="24"/>
      <c r="O23" s="24"/>
      <c r="P23" s="24"/>
      <c r="Q23" s="24"/>
      <c r="R23" s="24"/>
      <c r="S23" s="24"/>
      <c r="T23" s="24"/>
      <c r="U23" s="24"/>
      <c r="V23" s="24"/>
      <c r="W23" s="24"/>
      <c r="X23" s="24"/>
      <c r="Y23" s="24"/>
      <c r="AK23" s="15"/>
    </row>
    <row r="24" spans="1:38" ht="15.75" x14ac:dyDescent="0.25">
      <c r="A24" s="12"/>
      <c r="B24" s="19"/>
      <c r="C24" s="145"/>
      <c r="D24" s="143"/>
      <c r="E24" s="143"/>
      <c r="F24" s="144"/>
      <c r="G24" s="144"/>
      <c r="H24" s="221" t="e">
        <f>VLOOKUP(E24,Support!$A$2:$B$2418,2)</f>
        <v>#N/A</v>
      </c>
      <c r="I24" s="221" t="e">
        <f t="shared" si="0"/>
        <v>#N/A</v>
      </c>
      <c r="J24" s="143"/>
      <c r="K24" s="143"/>
      <c r="L24" s="143"/>
      <c r="M24" s="78"/>
      <c r="N24" s="24"/>
      <c r="O24" s="24"/>
      <c r="P24" s="24"/>
      <c r="Q24" s="24"/>
      <c r="R24" s="24"/>
      <c r="S24" s="24"/>
      <c r="T24" s="24"/>
      <c r="U24" s="24"/>
      <c r="V24" s="24"/>
      <c r="W24" s="24"/>
      <c r="X24" s="24"/>
      <c r="Y24" s="24"/>
      <c r="AK24" s="15"/>
    </row>
    <row r="25" spans="1:38" ht="9" customHeight="1" x14ac:dyDescent="0.25">
      <c r="A25" s="12"/>
      <c r="B25" s="19"/>
      <c r="C25" s="146"/>
      <c r="D25" s="146"/>
      <c r="E25" s="147"/>
      <c r="F25" s="147"/>
      <c r="G25" s="148"/>
      <c r="H25" s="148"/>
      <c r="I25" s="147"/>
      <c r="J25" s="149"/>
      <c r="K25" s="147"/>
      <c r="L25" s="147"/>
      <c r="M25" s="147"/>
      <c r="N25" s="28"/>
      <c r="O25" s="24"/>
      <c r="P25" s="24"/>
      <c r="Q25" s="24"/>
      <c r="R25" s="24"/>
      <c r="S25" s="24"/>
      <c r="T25" s="24"/>
      <c r="U25" s="24"/>
      <c r="V25" s="24"/>
      <c r="W25" s="24"/>
      <c r="X25" s="24"/>
      <c r="Y25" s="24"/>
      <c r="Z25" s="24"/>
    </row>
    <row r="26" spans="1:38" s="16" customFormat="1" ht="30" customHeight="1" x14ac:dyDescent="0.25">
      <c r="A26" s="13"/>
      <c r="B26" s="150"/>
      <c r="C26" s="150"/>
      <c r="D26" s="151" t="s">
        <v>1052</v>
      </c>
      <c r="E26" s="152" t="s">
        <v>1061</v>
      </c>
      <c r="F26" s="151" t="s">
        <v>1056</v>
      </c>
      <c r="G26" s="151" t="s">
        <v>1057</v>
      </c>
      <c r="H26" s="93" t="s">
        <v>1048</v>
      </c>
      <c r="I26" s="151" t="s">
        <v>1058</v>
      </c>
      <c r="J26" s="153"/>
      <c r="K26" s="154"/>
      <c r="L26" s="155" t="s">
        <v>6</v>
      </c>
      <c r="M26" s="156" t="s">
        <v>781</v>
      </c>
      <c r="N26" s="244"/>
      <c r="O26" s="91"/>
      <c r="P26" s="91"/>
      <c r="Q26" s="91"/>
      <c r="R26" s="91"/>
      <c r="S26" s="91"/>
      <c r="T26" s="91"/>
      <c r="U26" s="91"/>
      <c r="V26" s="91"/>
      <c r="W26" s="91"/>
      <c r="X26" s="91"/>
      <c r="Y26" s="91"/>
      <c r="Z26" s="91"/>
      <c r="AA26" s="91"/>
      <c r="AB26" s="92"/>
      <c r="AC26" s="92"/>
      <c r="AD26" s="92"/>
      <c r="AE26" s="92"/>
      <c r="AF26" s="92"/>
      <c r="AG26" s="92"/>
      <c r="AH26" s="92"/>
      <c r="AI26" s="92"/>
      <c r="AJ26" s="92"/>
      <c r="AK26" s="92"/>
      <c r="AL26" s="92"/>
    </row>
    <row r="27" spans="1:38" ht="15.75" x14ac:dyDescent="0.25">
      <c r="A27" s="12"/>
      <c r="B27" s="19"/>
      <c r="C27" s="133"/>
      <c r="D27" s="213">
        <f>M27+M28+M29+M30+M31</f>
        <v>0</v>
      </c>
      <c r="E27" s="214">
        <f>SUM(J31+J32)</f>
        <v>0</v>
      </c>
      <c r="F27" s="213">
        <f>(D27+E27)</f>
        <v>0</v>
      </c>
      <c r="G27" s="215">
        <f>SUM(H40:H47)</f>
        <v>0</v>
      </c>
      <c r="H27" s="216">
        <f>F36</f>
        <v>0</v>
      </c>
      <c r="I27" s="217">
        <f>F27+G27+H27</f>
        <v>0</v>
      </c>
      <c r="J27" s="157"/>
      <c r="K27" s="158"/>
      <c r="L27" s="159" t="s">
        <v>754</v>
      </c>
      <c r="M27" s="160">
        <f>SUMIF($C$11:$C$24, L27, $I$11:$I$24)</f>
        <v>0</v>
      </c>
      <c r="N27" s="245"/>
      <c r="O27" s="24"/>
      <c r="P27" s="24"/>
      <c r="Q27" s="24"/>
      <c r="R27" s="24"/>
      <c r="S27" s="24"/>
      <c r="T27" s="24"/>
      <c r="U27" s="24"/>
      <c r="V27" s="24"/>
      <c r="W27" s="24"/>
      <c r="X27" s="24"/>
      <c r="Y27" s="24"/>
      <c r="Z27" s="24"/>
      <c r="AA27" s="24"/>
      <c r="AL27" s="90"/>
    </row>
    <row r="28" spans="1:38" ht="16.5" thickBot="1" x14ac:dyDescent="0.3">
      <c r="A28" s="12"/>
      <c r="B28" s="19"/>
      <c r="C28" s="19"/>
      <c r="D28" s="161"/>
      <c r="E28" s="161"/>
      <c r="F28" s="161"/>
      <c r="G28" s="161"/>
      <c r="H28" s="161"/>
      <c r="I28" s="161"/>
      <c r="J28" s="157"/>
      <c r="K28" s="158"/>
      <c r="L28" s="159" t="s">
        <v>755</v>
      </c>
      <c r="M28" s="160">
        <f>SUMIF($C$11:$C$24, L28, $I$11:$I$24)</f>
        <v>0</v>
      </c>
      <c r="N28" s="245"/>
      <c r="O28" s="24"/>
      <c r="P28" s="24"/>
      <c r="Q28" s="24"/>
      <c r="R28" s="24"/>
      <c r="S28" s="24"/>
      <c r="T28" s="24"/>
      <c r="U28" s="24"/>
      <c r="V28" s="24"/>
      <c r="W28" s="24"/>
      <c r="X28" s="24"/>
      <c r="Y28" s="24"/>
      <c r="Z28" s="24"/>
      <c r="AA28" s="24"/>
      <c r="AL28" s="90"/>
    </row>
    <row r="29" spans="1:38" ht="17.25" thickTop="1" thickBot="1" x14ac:dyDescent="0.3">
      <c r="A29" s="12"/>
      <c r="B29" s="19"/>
      <c r="C29" s="19"/>
      <c r="D29" s="274" t="s">
        <v>1024</v>
      </c>
      <c r="E29" s="275"/>
      <c r="F29" s="275"/>
      <c r="G29" s="275"/>
      <c r="H29" s="275"/>
      <c r="I29" s="275"/>
      <c r="J29" s="276"/>
      <c r="K29" s="162"/>
      <c r="L29" s="159" t="s">
        <v>756</v>
      </c>
      <c r="M29" s="160">
        <f>SUMIF($C$11:$C$24, L29, $I$11:$I$24)</f>
        <v>0</v>
      </c>
      <c r="N29" s="245"/>
      <c r="O29" s="24"/>
      <c r="P29" s="24"/>
      <c r="Q29" s="24"/>
      <c r="R29" s="24"/>
      <c r="S29" s="24"/>
      <c r="T29" s="24"/>
      <c r="U29" s="24"/>
      <c r="V29" s="24"/>
      <c r="W29" s="24"/>
      <c r="X29" s="24"/>
      <c r="Y29" s="24"/>
      <c r="Z29" s="24"/>
      <c r="AA29" s="24"/>
      <c r="AL29" s="90"/>
    </row>
    <row r="30" spans="1:38" ht="15.6" customHeight="1" thickTop="1" thickBot="1" x14ac:dyDescent="0.3">
      <c r="A30" s="12"/>
      <c r="B30" s="19"/>
      <c r="C30" s="19"/>
      <c r="D30" s="163" t="s">
        <v>1050</v>
      </c>
      <c r="E30" s="277" t="s">
        <v>787</v>
      </c>
      <c r="F30" s="278"/>
      <c r="G30" s="278"/>
      <c r="H30" s="279"/>
      <c r="I30" s="163" t="s">
        <v>784</v>
      </c>
      <c r="J30" s="163" t="s">
        <v>785</v>
      </c>
      <c r="K30" s="162"/>
      <c r="L30" s="159" t="s">
        <v>757</v>
      </c>
      <c r="M30" s="160">
        <f>SUMIF($C$11:$C$24, L30, $I$11:$I$24)</f>
        <v>0</v>
      </c>
      <c r="N30" s="245"/>
      <c r="O30" s="24"/>
      <c r="P30" s="24"/>
      <c r="Q30" s="24"/>
      <c r="R30" s="24"/>
      <c r="S30" s="24"/>
      <c r="T30" s="24"/>
      <c r="U30" s="24"/>
      <c r="V30" s="24"/>
      <c r="W30" s="24"/>
      <c r="X30" s="24"/>
      <c r="Y30" s="24"/>
      <c r="Z30" s="24"/>
      <c r="AA30" s="24"/>
      <c r="AL30" s="90"/>
    </row>
    <row r="31" spans="1:38" ht="15.75" x14ac:dyDescent="0.25">
      <c r="A31" s="12"/>
      <c r="B31" s="19"/>
      <c r="C31" s="19"/>
      <c r="D31" s="164"/>
      <c r="E31" s="262"/>
      <c r="F31" s="263"/>
      <c r="G31" s="263"/>
      <c r="H31" s="264"/>
      <c r="I31" s="164"/>
      <c r="J31" s="165"/>
      <c r="K31" s="166"/>
      <c r="L31" s="159" t="s">
        <v>758</v>
      </c>
      <c r="M31" s="160">
        <f>SUMIF($C$11:$C$24, L31, $I$11:$I$24)</f>
        <v>0</v>
      </c>
      <c r="N31" s="245"/>
      <c r="O31" s="24"/>
      <c r="P31" s="24"/>
      <c r="Q31" s="24"/>
      <c r="R31" s="24"/>
      <c r="S31" s="24"/>
      <c r="T31" s="24"/>
      <c r="U31" s="24"/>
      <c r="V31" s="24"/>
      <c r="W31" s="24"/>
      <c r="X31" s="24"/>
      <c r="Y31" s="24"/>
      <c r="Z31" s="24"/>
      <c r="AA31" s="24"/>
      <c r="AL31" s="90"/>
    </row>
    <row r="32" spans="1:38" ht="15.75" x14ac:dyDescent="0.25">
      <c r="A32" s="12"/>
      <c r="B32" s="19"/>
      <c r="C32" s="19"/>
      <c r="D32" s="167"/>
      <c r="E32" s="262"/>
      <c r="F32" s="263"/>
      <c r="G32" s="263"/>
      <c r="H32" s="264"/>
      <c r="I32" s="167"/>
      <c r="J32" s="168"/>
      <c r="K32" s="147"/>
      <c r="L32" s="169"/>
      <c r="M32" s="78"/>
      <c r="N32" s="24"/>
      <c r="O32" s="24"/>
      <c r="P32" s="24"/>
      <c r="Q32" s="24"/>
      <c r="R32" s="24"/>
      <c r="S32" s="24"/>
      <c r="T32" s="24"/>
      <c r="U32" s="24"/>
      <c r="V32" s="24"/>
      <c r="W32" s="24"/>
      <c r="X32" s="24"/>
      <c r="Y32" s="24"/>
    </row>
    <row r="33" spans="1:27" ht="9" customHeight="1" thickBot="1" x14ac:dyDescent="0.3">
      <c r="A33" s="20"/>
      <c r="B33" s="78"/>
      <c r="C33" s="78"/>
      <c r="D33" s="78"/>
      <c r="E33" s="78"/>
      <c r="F33" s="78"/>
      <c r="G33" s="78"/>
      <c r="H33" s="78"/>
      <c r="I33" s="78"/>
      <c r="J33" s="78"/>
      <c r="K33" s="147"/>
      <c r="L33" s="147"/>
      <c r="M33" s="169"/>
      <c r="N33" s="24"/>
      <c r="O33" s="24"/>
      <c r="P33" s="24"/>
      <c r="Q33" s="24"/>
      <c r="R33" s="24"/>
      <c r="S33" s="24"/>
      <c r="T33" s="24"/>
      <c r="U33" s="24"/>
      <c r="V33" s="24"/>
      <c r="W33" s="24"/>
      <c r="X33" s="24"/>
      <c r="Y33" s="24"/>
      <c r="Z33" s="24"/>
    </row>
    <row r="34" spans="1:27" ht="17.25" thickTop="1" thickBot="1" x14ac:dyDescent="0.3">
      <c r="A34" s="12"/>
      <c r="B34" s="19"/>
      <c r="C34" s="19"/>
      <c r="D34" s="162"/>
      <c r="E34" s="283" t="s">
        <v>1062</v>
      </c>
      <c r="F34" s="284"/>
      <c r="G34" s="284"/>
      <c r="H34" s="284"/>
      <c r="I34" s="285"/>
      <c r="J34" s="170"/>
      <c r="K34" s="171"/>
      <c r="L34" s="19"/>
      <c r="M34" s="19"/>
      <c r="N34" s="11"/>
      <c r="O34" s="24"/>
      <c r="P34" s="24"/>
      <c r="Q34" s="24"/>
      <c r="R34" s="24"/>
      <c r="S34" s="24"/>
      <c r="T34" s="24"/>
      <c r="U34" s="24"/>
      <c r="V34" s="24"/>
      <c r="W34" s="24"/>
      <c r="X34" s="24"/>
      <c r="Y34" s="24"/>
      <c r="Z34" s="24"/>
      <c r="AA34" s="24"/>
    </row>
    <row r="35" spans="1:27" ht="17.25" thickTop="1" thickBot="1" x14ac:dyDescent="0.3">
      <c r="A35" s="12"/>
      <c r="B35" s="19"/>
      <c r="C35" s="19"/>
      <c r="D35" s="172"/>
      <c r="E35" s="192" t="s">
        <v>1050</v>
      </c>
      <c r="F35" s="192" t="s">
        <v>785</v>
      </c>
      <c r="G35" s="192" t="s">
        <v>783</v>
      </c>
      <c r="H35" s="257" t="s">
        <v>784</v>
      </c>
      <c r="I35" s="258"/>
      <c r="J35" s="172"/>
      <c r="K35" s="171"/>
      <c r="L35" s="19"/>
      <c r="M35" s="19"/>
      <c r="N35" s="11"/>
      <c r="O35" s="24"/>
      <c r="P35" s="24"/>
      <c r="Q35" s="24"/>
      <c r="R35" s="24"/>
      <c r="S35" s="24"/>
      <c r="T35" s="24"/>
      <c r="U35" s="24"/>
      <c r="V35" s="24"/>
      <c r="W35" s="24"/>
      <c r="X35" s="24"/>
      <c r="Y35" s="24"/>
      <c r="Z35" s="24"/>
      <c r="AA35" s="24"/>
    </row>
    <row r="36" spans="1:27" ht="15.75" x14ac:dyDescent="0.25">
      <c r="A36" s="12"/>
      <c r="B36" s="19"/>
      <c r="C36" s="19"/>
      <c r="D36" s="172"/>
      <c r="E36" s="191"/>
      <c r="F36" s="175"/>
      <c r="G36" s="191"/>
      <c r="H36" s="255"/>
      <c r="I36" s="256"/>
      <c r="J36" s="172"/>
      <c r="K36" s="171"/>
      <c r="L36" s="19"/>
      <c r="M36" s="19"/>
      <c r="N36" s="11"/>
      <c r="O36" s="24"/>
      <c r="P36" s="24"/>
      <c r="Q36" s="24"/>
      <c r="R36" s="24"/>
      <c r="S36" s="24"/>
      <c r="T36" s="24"/>
      <c r="U36" s="24"/>
      <c r="V36" s="24"/>
      <c r="W36" s="24"/>
      <c r="X36" s="24"/>
      <c r="Y36" s="24"/>
      <c r="Z36" s="24"/>
      <c r="AA36" s="24"/>
    </row>
    <row r="37" spans="1:27" ht="9" customHeight="1" thickBot="1" x14ac:dyDescent="0.3">
      <c r="A37" s="20"/>
      <c r="B37" s="78"/>
      <c r="C37" s="78"/>
      <c r="D37" s="78"/>
      <c r="E37" s="78"/>
      <c r="F37" s="78"/>
      <c r="G37" s="78"/>
      <c r="H37" s="78"/>
      <c r="I37" s="78"/>
      <c r="J37" s="78"/>
      <c r="K37" s="147"/>
      <c r="L37" s="147"/>
      <c r="M37" s="169"/>
      <c r="N37" s="24"/>
      <c r="O37" s="24"/>
      <c r="P37" s="24"/>
      <c r="Q37" s="24"/>
      <c r="R37" s="24"/>
      <c r="S37" s="24"/>
      <c r="T37" s="24"/>
      <c r="U37" s="24"/>
      <c r="V37" s="24"/>
      <c r="W37" s="24"/>
      <c r="X37" s="24"/>
      <c r="Y37" s="24"/>
      <c r="Z37" s="24"/>
    </row>
    <row r="38" spans="1:27" ht="17.25" thickTop="1" thickBot="1" x14ac:dyDescent="0.3">
      <c r="A38" s="12"/>
      <c r="B38" s="19"/>
      <c r="C38" s="19"/>
      <c r="D38" s="271" t="s">
        <v>2799</v>
      </c>
      <c r="E38" s="272"/>
      <c r="F38" s="272"/>
      <c r="G38" s="272"/>
      <c r="H38" s="272"/>
      <c r="I38" s="272"/>
      <c r="J38" s="273"/>
      <c r="K38" s="147"/>
      <c r="L38" s="147"/>
      <c r="M38" s="169"/>
      <c r="N38" s="24"/>
      <c r="O38" s="24"/>
      <c r="P38" s="24"/>
      <c r="Q38" s="24"/>
      <c r="R38" s="24"/>
      <c r="S38" s="24"/>
      <c r="T38" s="24"/>
      <c r="U38" s="24"/>
      <c r="V38" s="24"/>
      <c r="W38" s="24"/>
      <c r="X38" s="24"/>
      <c r="Y38" s="24"/>
      <c r="Z38" s="24"/>
    </row>
    <row r="39" spans="1:27" ht="17.25" thickTop="1" thickBot="1" x14ac:dyDescent="0.3">
      <c r="A39" s="12"/>
      <c r="B39" s="19"/>
      <c r="C39" s="19"/>
      <c r="D39" s="176" t="s">
        <v>1050</v>
      </c>
      <c r="E39" s="176" t="s">
        <v>1054</v>
      </c>
      <c r="F39" s="176" t="s">
        <v>782</v>
      </c>
      <c r="G39" s="176" t="s">
        <v>760</v>
      </c>
      <c r="H39" s="176" t="s">
        <v>785</v>
      </c>
      <c r="I39" s="176" t="s">
        <v>783</v>
      </c>
      <c r="J39" s="177" t="s">
        <v>784</v>
      </c>
      <c r="K39" s="78"/>
      <c r="L39" s="78"/>
      <c r="M39" s="78"/>
      <c r="N39" s="24"/>
      <c r="O39" s="24"/>
      <c r="P39" s="24"/>
      <c r="Q39" s="24"/>
      <c r="R39" s="24"/>
      <c r="S39" s="24"/>
      <c r="T39" s="24"/>
      <c r="U39" s="24"/>
      <c r="V39" s="24"/>
      <c r="W39" s="24"/>
      <c r="X39" s="24"/>
      <c r="Y39" s="24"/>
      <c r="Z39" s="24"/>
    </row>
    <row r="40" spans="1:27" ht="16.5" thickBot="1" x14ac:dyDescent="0.3">
      <c r="A40" s="12"/>
      <c r="B40" s="19"/>
      <c r="C40" s="19"/>
      <c r="D40" s="210"/>
      <c r="E40" s="178" t="e">
        <f>VLOOKUP(D40,Support!A2429:B2450,2)</f>
        <v>#N/A</v>
      </c>
      <c r="F40" s="179"/>
      <c r="G40" s="179"/>
      <c r="H40" s="218">
        <f>IFERROR((G40-F40)*E40,0)</f>
        <v>0</v>
      </c>
      <c r="I40" s="210"/>
      <c r="J40" s="167"/>
      <c r="K40" s="172"/>
      <c r="L40" s="19"/>
      <c r="M40" s="19"/>
      <c r="N40" s="24"/>
      <c r="O40" s="24"/>
      <c r="P40" s="24"/>
      <c r="Q40" s="24"/>
      <c r="R40" s="24"/>
      <c r="S40" s="24"/>
      <c r="T40" s="24"/>
      <c r="U40" s="24"/>
      <c r="V40" s="24"/>
      <c r="W40" s="24"/>
      <c r="X40" s="24"/>
      <c r="Y40" s="24"/>
      <c r="Z40" s="24"/>
    </row>
    <row r="41" spans="1:27" ht="16.5" thickBot="1" x14ac:dyDescent="0.3">
      <c r="A41" s="12"/>
      <c r="B41" s="19"/>
      <c r="C41" s="19"/>
      <c r="D41" s="167"/>
      <c r="E41" s="180" t="e">
        <f>VLOOKUP(D41,Support!A2429:B2450,2)</f>
        <v>#N/A</v>
      </c>
      <c r="F41" s="179"/>
      <c r="G41" s="179"/>
      <c r="H41" s="219">
        <f t="shared" ref="H41:H43" si="1">IFERROR((G41-F41)*E41,0)</f>
        <v>0</v>
      </c>
      <c r="I41" s="167"/>
      <c r="J41" s="167"/>
      <c r="K41" s="172"/>
      <c r="L41" s="19"/>
      <c r="M41" s="78"/>
      <c r="N41" s="24"/>
      <c r="O41" s="24"/>
      <c r="P41" s="24"/>
      <c r="Q41" s="24"/>
      <c r="R41" s="24"/>
      <c r="S41" s="24"/>
      <c r="T41" s="24"/>
      <c r="U41" s="24"/>
      <c r="V41" s="24"/>
      <c r="W41" s="24"/>
      <c r="X41" s="24"/>
      <c r="Y41" s="24"/>
    </row>
    <row r="42" spans="1:27" ht="16.5" thickBot="1" x14ac:dyDescent="0.3">
      <c r="A42" s="12"/>
      <c r="B42" s="19"/>
      <c r="C42" s="19"/>
      <c r="D42" s="167"/>
      <c r="E42" s="180" t="e">
        <f>VLOOKUP(D42,Support!A2429:B2450,2)</f>
        <v>#N/A</v>
      </c>
      <c r="F42" s="179"/>
      <c r="G42" s="179"/>
      <c r="H42" s="219">
        <f t="shared" si="1"/>
        <v>0</v>
      </c>
      <c r="I42" s="167"/>
      <c r="J42" s="167"/>
      <c r="K42" s="171"/>
      <c r="L42" s="19"/>
      <c r="M42" s="19"/>
      <c r="N42" s="11"/>
      <c r="O42" s="24"/>
      <c r="P42" s="24"/>
      <c r="Q42" s="24"/>
      <c r="R42" s="24"/>
      <c r="S42" s="24"/>
      <c r="T42" s="24"/>
      <c r="U42" s="24"/>
      <c r="V42" s="24"/>
      <c r="W42" s="24"/>
      <c r="X42" s="24"/>
      <c r="Y42" s="24"/>
      <c r="Z42" s="24"/>
      <c r="AA42" s="24"/>
    </row>
    <row r="43" spans="1:27" ht="16.5" thickBot="1" x14ac:dyDescent="0.3">
      <c r="A43" s="12"/>
      <c r="B43" s="19"/>
      <c r="C43" s="19"/>
      <c r="D43" s="167"/>
      <c r="E43" s="180" t="e">
        <f>VLOOKUP(D43,Support!A2429:B2450,2)</f>
        <v>#N/A</v>
      </c>
      <c r="F43" s="179"/>
      <c r="G43" s="179"/>
      <c r="H43" s="219">
        <f t="shared" si="1"/>
        <v>0</v>
      </c>
      <c r="I43" s="167"/>
      <c r="J43" s="181"/>
      <c r="K43" s="171"/>
      <c r="L43" s="19"/>
      <c r="M43" s="19"/>
      <c r="N43" s="11"/>
      <c r="O43" s="24"/>
      <c r="P43" s="24"/>
      <c r="Q43" s="24"/>
      <c r="R43" s="24"/>
      <c r="S43" s="24"/>
      <c r="T43" s="24"/>
      <c r="U43" s="24"/>
      <c r="V43" s="24"/>
      <c r="W43" s="24"/>
      <c r="X43" s="24"/>
      <c r="Y43" s="24"/>
      <c r="Z43" s="24"/>
      <c r="AA43" s="24"/>
    </row>
    <row r="44" spans="1:27" ht="16.5" thickBot="1" x14ac:dyDescent="0.3">
      <c r="A44" s="12"/>
      <c r="B44" s="19"/>
      <c r="C44" s="19"/>
      <c r="D44" s="164"/>
      <c r="E44" s="178" t="e">
        <f>VLOOKUP(D44,Support!A2429:B2450,2)</f>
        <v>#N/A</v>
      </c>
      <c r="F44" s="179"/>
      <c r="G44" s="179"/>
      <c r="H44" s="219">
        <f>IFERROR((G44-F44)*E44,0)</f>
        <v>0</v>
      </c>
      <c r="I44" s="164"/>
      <c r="J44" s="167"/>
      <c r="K44" s="171"/>
      <c r="L44" s="19"/>
      <c r="M44" s="19"/>
      <c r="N44" s="11"/>
      <c r="O44" s="24"/>
      <c r="P44" s="24"/>
      <c r="Q44" s="24"/>
      <c r="R44" s="24"/>
      <c r="S44" s="24"/>
      <c r="T44" s="24"/>
      <c r="U44" s="24"/>
      <c r="V44" s="24"/>
      <c r="W44" s="24"/>
      <c r="X44" s="24"/>
      <c r="Y44" s="24"/>
      <c r="Z44" s="24"/>
      <c r="AA44" s="24"/>
    </row>
    <row r="45" spans="1:27" ht="16.5" thickBot="1" x14ac:dyDescent="0.3">
      <c r="A45" s="12"/>
      <c r="B45" s="19"/>
      <c r="C45" s="19"/>
      <c r="D45" s="167"/>
      <c r="E45" s="180" t="e">
        <f>VLOOKUP(D45,Support!A2429:B2450,2)</f>
        <v>#N/A</v>
      </c>
      <c r="F45" s="179"/>
      <c r="G45" s="179"/>
      <c r="H45" s="219">
        <f t="shared" ref="H45:H47" si="2">IFERROR((G45-F45)*E45,0)</f>
        <v>0</v>
      </c>
      <c r="I45" s="167"/>
      <c r="J45" s="167"/>
      <c r="K45" s="171"/>
      <c r="L45" s="19"/>
      <c r="M45" s="19"/>
      <c r="N45" s="11"/>
      <c r="O45" s="24"/>
      <c r="P45" s="24"/>
      <c r="Q45" s="24"/>
      <c r="R45" s="24"/>
      <c r="S45" s="24"/>
      <c r="T45" s="24"/>
      <c r="U45" s="24"/>
      <c r="V45" s="24"/>
      <c r="W45" s="24"/>
      <c r="X45" s="24"/>
      <c r="Y45" s="24"/>
      <c r="Z45" s="24"/>
      <c r="AA45" s="24"/>
    </row>
    <row r="46" spans="1:27" ht="17.25" thickTop="1" thickBot="1" x14ac:dyDescent="0.3">
      <c r="A46" s="12"/>
      <c r="B46" s="19"/>
      <c r="C46" s="19"/>
      <c r="D46" s="167"/>
      <c r="E46" s="180" t="e">
        <f>VLOOKUP(D46,Support!A2429:B2450,2)</f>
        <v>#N/A</v>
      </c>
      <c r="F46" s="179"/>
      <c r="G46" s="179"/>
      <c r="H46" s="219">
        <f t="shared" si="2"/>
        <v>0</v>
      </c>
      <c r="I46" s="167"/>
      <c r="J46" s="167"/>
      <c r="K46" s="177" t="s">
        <v>1094</v>
      </c>
      <c r="L46" s="19"/>
      <c r="M46" s="19"/>
      <c r="N46" s="11"/>
      <c r="O46" s="24"/>
      <c r="P46" s="24"/>
      <c r="Q46" s="24"/>
      <c r="R46" s="24"/>
      <c r="S46" s="24"/>
      <c r="T46" s="24"/>
      <c r="U46" s="24"/>
      <c r="V46" s="24"/>
      <c r="W46" s="24"/>
      <c r="X46" s="24"/>
      <c r="Y46" s="24"/>
      <c r="Z46" s="24"/>
      <c r="AA46" s="24"/>
    </row>
    <row r="47" spans="1:27" ht="15.75" x14ac:dyDescent="0.25">
      <c r="A47" s="12"/>
      <c r="B47" s="19"/>
      <c r="C47" s="19"/>
      <c r="D47" s="167"/>
      <c r="E47" s="180" t="e">
        <f>VLOOKUP(D47,Support!A2429:B2450,2)</f>
        <v>#N/A</v>
      </c>
      <c r="F47" s="179"/>
      <c r="G47" s="179"/>
      <c r="H47" s="219">
        <f t="shared" si="2"/>
        <v>0</v>
      </c>
      <c r="I47" s="167"/>
      <c r="J47" s="167"/>
      <c r="K47" s="219">
        <f>SUM(H40:H47)</f>
        <v>0</v>
      </c>
      <c r="L47" s="19"/>
      <c r="M47" s="19"/>
      <c r="N47" s="11"/>
      <c r="O47" s="24"/>
      <c r="P47" s="24"/>
      <c r="Q47" s="24"/>
      <c r="R47" s="24"/>
      <c r="S47" s="24"/>
      <c r="T47" s="24"/>
      <c r="U47" s="24"/>
      <c r="V47" s="24"/>
      <c r="W47" s="24"/>
      <c r="X47" s="24"/>
      <c r="Y47" s="24"/>
      <c r="Z47" s="24"/>
      <c r="AA47" s="24"/>
    </row>
    <row r="48" spans="1:27" ht="16.5" thickBot="1" x14ac:dyDescent="0.3">
      <c r="A48" s="12"/>
      <c r="B48" s="19"/>
      <c r="C48" s="19"/>
      <c r="D48" s="171"/>
      <c r="E48" s="171"/>
      <c r="F48" s="182"/>
      <c r="G48" s="182"/>
      <c r="H48" s="183"/>
      <c r="I48" s="171"/>
      <c r="J48" s="171"/>
      <c r="K48" s="171"/>
      <c r="L48" s="19"/>
      <c r="M48" s="19"/>
      <c r="N48" s="11"/>
      <c r="O48" s="24"/>
      <c r="P48" s="24"/>
      <c r="Q48" s="24"/>
      <c r="R48" s="24"/>
      <c r="S48" s="24"/>
      <c r="T48" s="24"/>
      <c r="U48" s="24"/>
      <c r="V48" s="24"/>
      <c r="W48" s="24"/>
      <c r="X48" s="24"/>
      <c r="Y48" s="24"/>
      <c r="Z48" s="24"/>
      <c r="AA48" s="24"/>
    </row>
    <row r="49" spans="1:37" ht="17.25" thickTop="1" thickBot="1" x14ac:dyDescent="0.3">
      <c r="A49" s="12"/>
      <c r="B49" s="19"/>
      <c r="C49" s="19"/>
      <c r="D49" s="271" t="s">
        <v>2800</v>
      </c>
      <c r="E49" s="272"/>
      <c r="F49" s="272"/>
      <c r="G49" s="272"/>
      <c r="H49" s="272"/>
      <c r="I49" s="272"/>
      <c r="J49" s="273"/>
      <c r="K49" s="19"/>
      <c r="L49" s="19"/>
      <c r="M49" s="78"/>
      <c r="N49" s="24"/>
      <c r="O49" s="24"/>
      <c r="P49" s="24"/>
      <c r="Q49" s="24"/>
      <c r="R49" s="24"/>
      <c r="S49" s="24"/>
      <c r="T49" s="24"/>
      <c r="U49" s="24"/>
      <c r="V49" s="24"/>
      <c r="W49" s="24"/>
      <c r="X49" s="24"/>
      <c r="Y49" s="24"/>
    </row>
    <row r="50" spans="1:37" ht="17.25" thickTop="1" thickBot="1" x14ac:dyDescent="0.3">
      <c r="A50" s="12"/>
      <c r="B50" s="19"/>
      <c r="C50" s="19"/>
      <c r="D50" s="176" t="s">
        <v>1050</v>
      </c>
      <c r="E50" s="176" t="s">
        <v>1054</v>
      </c>
      <c r="F50" s="176" t="s">
        <v>782</v>
      </c>
      <c r="G50" s="176" t="s">
        <v>760</v>
      </c>
      <c r="H50" s="176" t="s">
        <v>785</v>
      </c>
      <c r="I50" s="184" t="s">
        <v>783</v>
      </c>
      <c r="J50" s="177" t="s">
        <v>784</v>
      </c>
      <c r="K50" s="19"/>
      <c r="L50" s="19"/>
      <c r="M50" s="19"/>
      <c r="N50" s="24"/>
      <c r="O50" s="24"/>
      <c r="P50" s="24"/>
      <c r="Q50" s="24"/>
      <c r="R50" s="24"/>
      <c r="S50" s="24"/>
      <c r="T50" s="24"/>
      <c r="U50" s="24"/>
      <c r="V50" s="24"/>
      <c r="W50" s="24"/>
      <c r="X50" s="24"/>
      <c r="Y50" s="24"/>
      <c r="Z50" s="24"/>
    </row>
    <row r="51" spans="1:37" ht="16.5" thickBot="1" x14ac:dyDescent="0.3">
      <c r="A51" s="12"/>
      <c r="B51" s="19"/>
      <c r="C51" s="19"/>
      <c r="D51" s="191"/>
      <c r="E51" s="178" t="e">
        <f>VLOOKUP(D51,Support!A2429:B2450,2)</f>
        <v>#N/A</v>
      </c>
      <c r="F51" s="179"/>
      <c r="G51" s="179"/>
      <c r="H51" s="218">
        <f>IFERROR((G51-F51)*E51,0)</f>
        <v>0</v>
      </c>
      <c r="I51" s="185"/>
      <c r="J51" s="191"/>
      <c r="K51" s="19"/>
      <c r="L51" s="19"/>
      <c r="M51" s="19"/>
      <c r="N51" s="24"/>
      <c r="O51" s="24"/>
      <c r="P51" s="24"/>
      <c r="Q51" s="24"/>
      <c r="R51" s="24"/>
      <c r="S51" s="24"/>
      <c r="T51" s="24"/>
      <c r="U51" s="24"/>
      <c r="V51" s="24"/>
      <c r="W51" s="24"/>
      <c r="X51" s="24"/>
      <c r="Y51" s="24"/>
      <c r="Z51" s="24"/>
    </row>
    <row r="52" spans="1:37" ht="16.5" thickBot="1" x14ac:dyDescent="0.3">
      <c r="A52" s="12"/>
      <c r="B52" s="19"/>
      <c r="C52" s="19"/>
      <c r="D52" s="167"/>
      <c r="E52" s="180" t="e">
        <f>VLOOKUP(D52,Support!A2429:B2450,2)</f>
        <v>#N/A</v>
      </c>
      <c r="F52" s="179"/>
      <c r="G52" s="179"/>
      <c r="H52" s="219">
        <f t="shared" ref="H52:H54" si="3">IFERROR((G52-F52)*E52,0)</f>
        <v>0</v>
      </c>
      <c r="I52" s="190"/>
      <c r="J52" s="167"/>
      <c r="K52" s="19"/>
      <c r="L52" s="19"/>
      <c r="M52" s="19"/>
      <c r="N52" s="24"/>
      <c r="O52" s="24"/>
      <c r="P52" s="24"/>
      <c r="Q52" s="24"/>
      <c r="R52" s="24"/>
      <c r="S52" s="24"/>
      <c r="T52" s="24"/>
      <c r="U52" s="24"/>
      <c r="V52" s="24"/>
      <c r="W52" s="24"/>
      <c r="X52" s="24"/>
      <c r="Y52" s="24"/>
      <c r="Z52" s="24"/>
    </row>
    <row r="53" spans="1:37" ht="16.5" thickBot="1" x14ac:dyDescent="0.3">
      <c r="A53" s="12"/>
      <c r="B53" s="19"/>
      <c r="C53" s="19"/>
      <c r="D53" s="167"/>
      <c r="E53" s="180" t="e">
        <f>VLOOKUP(D53,Support!A2429:B2450,2)</f>
        <v>#N/A</v>
      </c>
      <c r="F53" s="179"/>
      <c r="G53" s="179"/>
      <c r="H53" s="219">
        <f t="shared" si="3"/>
        <v>0</v>
      </c>
      <c r="I53" s="190"/>
      <c r="J53" s="167"/>
      <c r="K53" s="19"/>
      <c r="L53" s="19"/>
      <c r="M53" s="19"/>
      <c r="N53" s="24"/>
      <c r="O53" s="24"/>
      <c r="P53" s="24"/>
      <c r="Q53" s="24"/>
      <c r="R53" s="24"/>
      <c r="S53" s="24"/>
      <c r="T53" s="24"/>
      <c r="U53" s="24"/>
      <c r="V53" s="24"/>
      <c r="W53" s="24"/>
      <c r="X53" s="24"/>
      <c r="Y53" s="24"/>
      <c r="Z53" s="24"/>
    </row>
    <row r="54" spans="1:37" ht="16.5" thickBot="1" x14ac:dyDescent="0.3">
      <c r="A54" s="12"/>
      <c r="B54" s="19"/>
      <c r="C54" s="19"/>
      <c r="D54" s="167"/>
      <c r="E54" s="180" t="e">
        <f>VLOOKUP(D54,Support!A2429:B2450,2)</f>
        <v>#N/A</v>
      </c>
      <c r="F54" s="179"/>
      <c r="G54" s="179"/>
      <c r="H54" s="219">
        <f t="shared" si="3"/>
        <v>0</v>
      </c>
      <c r="I54" s="190"/>
      <c r="J54" s="181"/>
      <c r="K54" s="19"/>
      <c r="L54" s="19"/>
      <c r="M54" s="19"/>
      <c r="N54" s="24"/>
      <c r="O54" s="24"/>
      <c r="P54" s="24"/>
      <c r="Q54" s="24"/>
      <c r="R54" s="24"/>
      <c r="S54" s="24"/>
      <c r="T54" s="24"/>
      <c r="U54" s="24"/>
      <c r="V54" s="24"/>
      <c r="W54" s="24"/>
      <c r="X54" s="24"/>
      <c r="Y54" s="24"/>
      <c r="Z54" s="24"/>
    </row>
    <row r="55" spans="1:37" ht="16.5" thickBot="1" x14ac:dyDescent="0.3">
      <c r="A55" s="12"/>
      <c r="B55" s="19"/>
      <c r="C55" s="19"/>
      <c r="D55" s="164"/>
      <c r="E55" s="178" t="e">
        <f>VLOOKUP(D55,Support!A2429:B2450,2)</f>
        <v>#N/A</v>
      </c>
      <c r="F55" s="179"/>
      <c r="G55" s="179"/>
      <c r="H55" s="219">
        <f>IFERROR((G55-F55)*E55,0)</f>
        <v>0</v>
      </c>
      <c r="I55" s="185"/>
      <c r="J55" s="167"/>
      <c r="K55" s="19"/>
      <c r="L55" s="19"/>
      <c r="M55" s="19"/>
      <c r="N55" s="24"/>
      <c r="O55" s="24"/>
      <c r="P55" s="24"/>
      <c r="Q55" s="24"/>
      <c r="R55" s="24"/>
      <c r="S55" s="24"/>
      <c r="T55" s="24"/>
      <c r="U55" s="24"/>
      <c r="V55" s="24"/>
      <c r="W55" s="24"/>
      <c r="X55" s="24"/>
      <c r="Y55" s="24"/>
      <c r="Z55" s="24"/>
    </row>
    <row r="56" spans="1:37" ht="16.5" thickBot="1" x14ac:dyDescent="0.3">
      <c r="A56" s="12"/>
      <c r="B56" s="19"/>
      <c r="C56" s="19"/>
      <c r="D56" s="167"/>
      <c r="E56" s="180" t="e">
        <f>VLOOKUP(D56,Support!A2429:B2450,2)</f>
        <v>#N/A</v>
      </c>
      <c r="F56" s="179"/>
      <c r="G56" s="179"/>
      <c r="H56" s="219">
        <f t="shared" ref="H56:H58" si="4">IFERROR((G56-F56)*E56,0)</f>
        <v>0</v>
      </c>
      <c r="I56" s="190"/>
      <c r="J56" s="167"/>
      <c r="K56" s="19"/>
      <c r="L56" s="19"/>
      <c r="M56" s="19"/>
      <c r="N56" s="24"/>
      <c r="O56" s="24"/>
      <c r="P56" s="24"/>
      <c r="Q56" s="24"/>
      <c r="R56" s="24"/>
      <c r="S56" s="24"/>
      <c r="T56" s="24"/>
      <c r="U56" s="24"/>
      <c r="V56" s="24"/>
      <c r="W56" s="24"/>
      <c r="X56" s="24"/>
      <c r="Y56" s="24"/>
      <c r="Z56" s="24"/>
    </row>
    <row r="57" spans="1:37" ht="17.25" thickTop="1" thickBot="1" x14ac:dyDescent="0.3">
      <c r="A57" s="12"/>
      <c r="B57" s="19"/>
      <c r="C57" s="19"/>
      <c r="D57" s="167"/>
      <c r="E57" s="180" t="e">
        <f>VLOOKUP(D57,Support!A2429:B2450,2)</f>
        <v>#N/A</v>
      </c>
      <c r="F57" s="179"/>
      <c r="G57" s="179"/>
      <c r="H57" s="219">
        <f t="shared" si="4"/>
        <v>0</v>
      </c>
      <c r="I57" s="190"/>
      <c r="J57" s="167"/>
      <c r="K57" s="177" t="s">
        <v>1094</v>
      </c>
      <c r="L57" s="19"/>
      <c r="M57" s="19"/>
      <c r="N57" s="24"/>
      <c r="O57" s="24"/>
      <c r="P57" s="24"/>
      <c r="Q57" s="24"/>
      <c r="R57" s="24"/>
      <c r="S57" s="24"/>
      <c r="T57" s="24"/>
      <c r="U57" s="24"/>
      <c r="V57" s="24"/>
      <c r="W57" s="24"/>
      <c r="X57" s="24"/>
      <c r="Y57" s="24"/>
      <c r="Z57" s="24"/>
    </row>
    <row r="58" spans="1:37" ht="15.75" x14ac:dyDescent="0.25">
      <c r="A58" s="12"/>
      <c r="B58" s="19"/>
      <c r="C58" s="19"/>
      <c r="D58" s="167"/>
      <c r="E58" s="180" t="e">
        <f>VLOOKUP(D58,Support!A2429:B2450,2)</f>
        <v>#N/A</v>
      </c>
      <c r="F58" s="179"/>
      <c r="G58" s="179"/>
      <c r="H58" s="219">
        <f t="shared" si="4"/>
        <v>0</v>
      </c>
      <c r="I58" s="190"/>
      <c r="J58" s="167"/>
      <c r="K58" s="219">
        <f>SUM(H51:H58)</f>
        <v>0</v>
      </c>
      <c r="L58" s="19"/>
      <c r="M58" s="19"/>
      <c r="N58" s="24"/>
      <c r="O58" s="24"/>
      <c r="P58" s="24"/>
      <c r="Q58" s="24"/>
      <c r="R58" s="24"/>
      <c r="S58" s="24"/>
      <c r="T58" s="24"/>
      <c r="U58" s="24"/>
      <c r="V58" s="24"/>
      <c r="W58" s="24"/>
      <c r="X58" s="24"/>
      <c r="Y58" s="24"/>
      <c r="Z58" s="24"/>
    </row>
    <row r="59" spans="1:37" ht="8.4499999999999993" customHeight="1" thickBot="1" x14ac:dyDescent="0.3">
      <c r="A59" s="12"/>
      <c r="B59" s="19"/>
      <c r="C59" s="19"/>
      <c r="D59" s="171"/>
      <c r="E59" s="171"/>
      <c r="F59" s="182"/>
      <c r="G59" s="182"/>
      <c r="H59" s="183"/>
      <c r="I59" s="171"/>
      <c r="J59" s="171"/>
      <c r="K59" s="19"/>
      <c r="L59" s="19"/>
      <c r="M59" s="19"/>
      <c r="N59" s="24"/>
      <c r="O59" s="24"/>
      <c r="P59" s="24"/>
      <c r="Q59" s="24"/>
      <c r="R59" s="24"/>
      <c r="S59" s="24"/>
      <c r="T59" s="24"/>
      <c r="U59" s="24"/>
      <c r="V59" s="24"/>
      <c r="W59" s="24"/>
      <c r="X59" s="24"/>
      <c r="Y59" s="24"/>
      <c r="Z59" s="24"/>
    </row>
    <row r="60" spans="1:37" ht="17.25" thickTop="1" thickBot="1" x14ac:dyDescent="0.3">
      <c r="A60" s="12"/>
      <c r="B60" s="19"/>
      <c r="C60" s="19"/>
      <c r="D60" s="271" t="s">
        <v>2801</v>
      </c>
      <c r="E60" s="272"/>
      <c r="F60" s="272"/>
      <c r="G60" s="272"/>
      <c r="H60" s="272"/>
      <c r="I60" s="272"/>
      <c r="J60" s="273"/>
      <c r="K60" s="19"/>
      <c r="L60" s="19"/>
      <c r="M60" s="78"/>
      <c r="N60" s="24"/>
      <c r="O60" s="24"/>
      <c r="P60" s="24"/>
      <c r="Q60" s="24"/>
      <c r="R60" s="24"/>
      <c r="S60" s="24"/>
      <c r="T60" s="24"/>
      <c r="U60" s="24"/>
      <c r="V60" s="24"/>
      <c r="W60" s="24"/>
      <c r="X60" s="24"/>
      <c r="Y60" s="24"/>
    </row>
    <row r="61" spans="1:37" ht="17.25" thickTop="1" thickBot="1" x14ac:dyDescent="0.3">
      <c r="A61" s="12"/>
      <c r="B61" s="19"/>
      <c r="C61" s="19"/>
      <c r="D61" s="176" t="s">
        <v>1050</v>
      </c>
      <c r="E61" s="176" t="s">
        <v>1054</v>
      </c>
      <c r="F61" s="176" t="s">
        <v>782</v>
      </c>
      <c r="G61" s="176" t="s">
        <v>760</v>
      </c>
      <c r="H61" s="176" t="s">
        <v>785</v>
      </c>
      <c r="I61" s="176" t="s">
        <v>783</v>
      </c>
      <c r="J61" s="177" t="s">
        <v>784</v>
      </c>
      <c r="K61" s="19"/>
      <c r="L61" s="19"/>
      <c r="M61" s="19"/>
      <c r="N61" s="24"/>
      <c r="O61" s="24"/>
      <c r="P61" s="24"/>
      <c r="Q61" s="24"/>
      <c r="R61" s="24"/>
      <c r="S61" s="24"/>
      <c r="T61" s="24"/>
      <c r="U61" s="24"/>
      <c r="V61" s="24"/>
      <c r="W61" s="24"/>
      <c r="X61" s="24"/>
      <c r="Y61" s="24"/>
      <c r="Z61" s="24"/>
    </row>
    <row r="62" spans="1:37" s="50" customFormat="1" ht="16.5" thickBot="1" x14ac:dyDescent="0.3">
      <c r="A62" s="12"/>
      <c r="B62" s="19"/>
      <c r="C62" s="19"/>
      <c r="D62" s="191"/>
      <c r="E62" s="178" t="e">
        <f>VLOOKUP(D62,Support!A2429:B2450,2)</f>
        <v>#N/A</v>
      </c>
      <c r="F62" s="179"/>
      <c r="G62" s="179"/>
      <c r="H62" s="218">
        <f>IFERROR((G62-F62)*E62,0)</f>
        <v>0</v>
      </c>
      <c r="I62" s="164"/>
      <c r="J62" s="191"/>
      <c r="K62" s="19"/>
      <c r="L62" s="19"/>
      <c r="M62" s="19"/>
      <c r="N62" s="24"/>
      <c r="O62" s="24"/>
      <c r="P62" s="24"/>
      <c r="Q62" s="24"/>
      <c r="R62" s="24"/>
      <c r="S62" s="24"/>
      <c r="T62" s="24"/>
      <c r="U62" s="24"/>
      <c r="V62" s="24"/>
      <c r="W62" s="24"/>
      <c r="X62" s="24"/>
      <c r="Y62" s="24"/>
      <c r="Z62" s="24"/>
      <c r="AA62" s="24"/>
      <c r="AB62" s="24"/>
      <c r="AC62" s="24"/>
      <c r="AD62" s="24"/>
      <c r="AE62" s="24"/>
      <c r="AF62" s="24"/>
      <c r="AG62" s="24"/>
      <c r="AH62" s="24"/>
      <c r="AI62" s="24"/>
      <c r="AJ62" s="24"/>
      <c r="AK62" s="24"/>
    </row>
    <row r="63" spans="1:37" s="50" customFormat="1" ht="16.5" thickBot="1" x14ac:dyDescent="0.3">
      <c r="A63" s="12"/>
      <c r="B63" s="19"/>
      <c r="C63" s="19"/>
      <c r="D63" s="167"/>
      <c r="E63" s="180" t="e">
        <f>VLOOKUP(D63,Support!A2429:B2450,2)</f>
        <v>#N/A</v>
      </c>
      <c r="F63" s="179"/>
      <c r="G63" s="179"/>
      <c r="H63" s="219">
        <f t="shared" ref="H63:H65" si="5">IFERROR((G63-F63)*E63,0)</f>
        <v>0</v>
      </c>
      <c r="I63" s="167"/>
      <c r="J63" s="167"/>
      <c r="K63" s="19"/>
      <c r="L63" s="19"/>
      <c r="M63" s="19"/>
      <c r="N63" s="24"/>
      <c r="O63" s="24"/>
      <c r="P63" s="24"/>
      <c r="Q63" s="24"/>
      <c r="R63" s="24"/>
      <c r="S63" s="24"/>
      <c r="T63" s="24"/>
      <c r="U63" s="24"/>
      <c r="V63" s="24"/>
      <c r="W63" s="24"/>
      <c r="X63" s="24"/>
      <c r="Y63" s="24"/>
      <c r="Z63" s="24"/>
      <c r="AA63" s="24"/>
      <c r="AB63" s="24"/>
      <c r="AC63" s="24"/>
      <c r="AD63" s="24"/>
      <c r="AE63" s="24"/>
      <c r="AF63" s="24"/>
      <c r="AG63" s="24"/>
      <c r="AH63" s="24"/>
      <c r="AI63" s="24"/>
      <c r="AJ63" s="24"/>
      <c r="AK63" s="24"/>
    </row>
    <row r="64" spans="1:37" ht="16.5" thickBot="1" x14ac:dyDescent="0.3">
      <c r="A64" s="12"/>
      <c r="B64" s="19"/>
      <c r="C64" s="19"/>
      <c r="D64" s="167"/>
      <c r="E64" s="180" t="e">
        <f>VLOOKUP(D64,Support!A2429:B2450,2)</f>
        <v>#N/A</v>
      </c>
      <c r="F64" s="179"/>
      <c r="G64" s="179"/>
      <c r="H64" s="219">
        <f t="shared" si="5"/>
        <v>0</v>
      </c>
      <c r="I64" s="167"/>
      <c r="J64" s="167"/>
      <c r="K64" s="19"/>
      <c r="L64" s="19"/>
      <c r="M64" s="19"/>
      <c r="N64" s="24"/>
      <c r="O64" s="24"/>
      <c r="P64" s="24"/>
      <c r="Q64" s="24"/>
      <c r="R64" s="24"/>
      <c r="S64" s="24"/>
      <c r="T64" s="24"/>
      <c r="U64" s="24"/>
      <c r="V64" s="24"/>
      <c r="W64" s="24"/>
      <c r="X64" s="24"/>
      <c r="Y64" s="24"/>
      <c r="Z64" s="24"/>
    </row>
    <row r="65" spans="1:26" ht="16.5" thickBot="1" x14ac:dyDescent="0.3">
      <c r="A65" s="12"/>
      <c r="B65" s="19"/>
      <c r="C65" s="19"/>
      <c r="D65" s="167"/>
      <c r="E65" s="180" t="e">
        <f>VLOOKUP(D65,Support!A2429:B2450,2)</f>
        <v>#N/A</v>
      </c>
      <c r="F65" s="179"/>
      <c r="G65" s="179"/>
      <c r="H65" s="219">
        <f t="shared" si="5"/>
        <v>0</v>
      </c>
      <c r="I65" s="167"/>
      <c r="J65" s="181"/>
      <c r="K65" s="19"/>
      <c r="L65" s="19"/>
      <c r="M65" s="19"/>
      <c r="N65" s="24"/>
      <c r="O65" s="24"/>
      <c r="P65" s="24"/>
      <c r="Q65" s="24"/>
      <c r="R65" s="24"/>
      <c r="S65" s="24"/>
      <c r="T65" s="24"/>
      <c r="U65" s="24"/>
      <c r="V65" s="24"/>
      <c r="W65" s="24"/>
      <c r="X65" s="24"/>
      <c r="Y65" s="24"/>
      <c r="Z65" s="24"/>
    </row>
    <row r="66" spans="1:26" ht="16.5" thickBot="1" x14ac:dyDescent="0.3">
      <c r="A66" s="12"/>
      <c r="B66" s="19"/>
      <c r="C66" s="19"/>
      <c r="D66" s="164"/>
      <c r="E66" s="178" t="e">
        <f>VLOOKUP(D66,Support!A2429:B2450,2)</f>
        <v>#N/A</v>
      </c>
      <c r="F66" s="179"/>
      <c r="G66" s="179"/>
      <c r="H66" s="219">
        <f>IFERROR((G66-F66)*E66,0)</f>
        <v>0</v>
      </c>
      <c r="I66" s="164"/>
      <c r="J66" s="167"/>
      <c r="K66" s="19"/>
      <c r="L66" s="19"/>
      <c r="M66" s="19"/>
      <c r="N66" s="24"/>
      <c r="O66" s="24"/>
      <c r="P66" s="24"/>
      <c r="Q66" s="24"/>
      <c r="R66" s="24"/>
      <c r="S66" s="24"/>
      <c r="T66" s="24"/>
      <c r="U66" s="24"/>
      <c r="V66" s="24"/>
      <c r="W66" s="24"/>
      <c r="X66" s="24"/>
      <c r="Y66" s="24"/>
      <c r="Z66" s="24"/>
    </row>
    <row r="67" spans="1:26" ht="16.5" thickBot="1" x14ac:dyDescent="0.3">
      <c r="A67" s="12"/>
      <c r="B67" s="19"/>
      <c r="C67" s="19"/>
      <c r="D67" s="167"/>
      <c r="E67" s="180" t="e">
        <f>VLOOKUP(D67,Support!A2429:B2450,2)</f>
        <v>#N/A</v>
      </c>
      <c r="F67" s="179"/>
      <c r="G67" s="179"/>
      <c r="H67" s="219">
        <f t="shared" ref="H67:H69" si="6">IFERROR((G67-F67)*E67,0)</f>
        <v>0</v>
      </c>
      <c r="I67" s="167"/>
      <c r="J67" s="167"/>
      <c r="K67" s="19"/>
      <c r="L67" s="19"/>
      <c r="M67" s="19"/>
      <c r="N67" s="24"/>
      <c r="O67" s="24"/>
      <c r="P67" s="24"/>
      <c r="Q67" s="24"/>
      <c r="R67" s="24"/>
      <c r="S67" s="24"/>
      <c r="T67" s="24"/>
      <c r="U67" s="24"/>
      <c r="V67" s="24"/>
      <c r="W67" s="24"/>
      <c r="X67" s="24"/>
      <c r="Y67" s="24"/>
      <c r="Z67" s="24"/>
    </row>
    <row r="68" spans="1:26" ht="17.25" thickTop="1" thickBot="1" x14ac:dyDescent="0.3">
      <c r="A68" s="12"/>
      <c r="B68" s="19"/>
      <c r="C68" s="19"/>
      <c r="D68" s="167"/>
      <c r="E68" s="180" t="e">
        <f>VLOOKUP(D68,Support!A2429:B2450,2)</f>
        <v>#N/A</v>
      </c>
      <c r="F68" s="179"/>
      <c r="G68" s="179"/>
      <c r="H68" s="219">
        <f t="shared" si="6"/>
        <v>0</v>
      </c>
      <c r="I68" s="167"/>
      <c r="J68" s="167"/>
      <c r="K68" s="177" t="s">
        <v>1094</v>
      </c>
      <c r="L68" s="19"/>
      <c r="M68" s="19"/>
      <c r="N68" s="24"/>
      <c r="O68" s="24"/>
      <c r="P68" s="24"/>
      <c r="Q68" s="24"/>
      <c r="R68" s="24"/>
      <c r="S68" s="24"/>
      <c r="T68" s="24"/>
      <c r="U68" s="24"/>
      <c r="V68" s="24"/>
      <c r="W68" s="24"/>
      <c r="X68" s="24"/>
      <c r="Y68" s="24"/>
      <c r="Z68" s="24"/>
    </row>
    <row r="69" spans="1:26" ht="15.75" x14ac:dyDescent="0.25">
      <c r="A69" s="12"/>
      <c r="B69" s="19"/>
      <c r="C69" s="19"/>
      <c r="D69" s="167"/>
      <c r="E69" s="180" t="e">
        <f>VLOOKUP(D69,Support!A2429:B2450,2)</f>
        <v>#N/A</v>
      </c>
      <c r="F69" s="179"/>
      <c r="G69" s="179"/>
      <c r="H69" s="219">
        <f t="shared" si="6"/>
        <v>0</v>
      </c>
      <c r="I69" s="167"/>
      <c r="J69" s="167"/>
      <c r="K69" s="219">
        <f>SUM(H62:H69)</f>
        <v>0</v>
      </c>
      <c r="L69" s="19"/>
      <c r="M69" s="19"/>
      <c r="N69" s="24"/>
      <c r="O69" s="24"/>
      <c r="P69" s="24"/>
      <c r="Q69" s="24"/>
      <c r="R69" s="24"/>
      <c r="S69" s="24"/>
      <c r="T69" s="24"/>
      <c r="U69" s="24"/>
      <c r="V69" s="24"/>
      <c r="W69" s="24"/>
      <c r="X69" s="24"/>
      <c r="Y69" s="24"/>
      <c r="Z69" s="24"/>
    </row>
    <row r="70" spans="1:26" ht="9.6" customHeight="1" thickBot="1" x14ac:dyDescent="0.3">
      <c r="A70" s="12"/>
      <c r="B70" s="19"/>
      <c r="C70" s="19"/>
      <c r="D70" s="171"/>
      <c r="E70" s="171"/>
      <c r="F70" s="182"/>
      <c r="G70" s="182"/>
      <c r="H70" s="183"/>
      <c r="I70" s="171"/>
      <c r="J70" s="171"/>
      <c r="K70" s="19"/>
      <c r="L70" s="19"/>
      <c r="M70" s="78"/>
      <c r="N70" s="24"/>
      <c r="O70" s="24"/>
      <c r="P70" s="24"/>
      <c r="Q70" s="24"/>
      <c r="R70" s="24"/>
      <c r="S70" s="24"/>
      <c r="T70" s="24"/>
      <c r="U70" s="24"/>
      <c r="V70" s="24"/>
      <c r="W70" s="24"/>
      <c r="X70" s="24"/>
      <c r="Y70" s="24"/>
    </row>
    <row r="71" spans="1:26" ht="16.5" thickTop="1" thickBot="1" x14ac:dyDescent="0.3">
      <c r="A71" s="20"/>
      <c r="B71" s="78"/>
      <c r="C71" s="78"/>
      <c r="D71" s="280" t="s">
        <v>786</v>
      </c>
      <c r="E71" s="281"/>
      <c r="F71" s="281"/>
      <c r="G71" s="281"/>
      <c r="H71" s="281"/>
      <c r="I71" s="281"/>
      <c r="J71" s="282"/>
      <c r="K71" s="19"/>
      <c r="L71" s="19"/>
      <c r="M71" s="78"/>
      <c r="N71" s="24"/>
      <c r="O71" s="24"/>
      <c r="P71" s="24"/>
      <c r="Q71" s="24"/>
      <c r="R71" s="24"/>
      <c r="S71" s="24"/>
      <c r="T71" s="24"/>
      <c r="U71" s="24"/>
      <c r="V71" s="24"/>
      <c r="W71" s="24"/>
      <c r="X71" s="24"/>
      <c r="Y71" s="24"/>
    </row>
    <row r="72" spans="1:26" ht="15.75" thickTop="1" x14ac:dyDescent="0.25">
      <c r="A72" s="20"/>
      <c r="B72" s="78"/>
      <c r="C72" s="78"/>
      <c r="D72" s="259" t="s">
        <v>787</v>
      </c>
      <c r="E72" s="260"/>
      <c r="F72" s="260"/>
      <c r="G72" s="260"/>
      <c r="H72" s="260"/>
      <c r="I72" s="260"/>
      <c r="J72" s="261"/>
      <c r="K72" s="19"/>
      <c r="L72" s="19"/>
      <c r="M72" s="19"/>
      <c r="N72" s="24"/>
      <c r="O72" s="24"/>
      <c r="P72" s="24"/>
      <c r="Q72" s="24"/>
      <c r="R72" s="24"/>
      <c r="S72" s="24"/>
      <c r="T72" s="24"/>
      <c r="U72" s="24"/>
      <c r="V72" s="24"/>
      <c r="W72" s="24"/>
      <c r="X72" s="24"/>
      <c r="Y72" s="24"/>
      <c r="Z72" s="24"/>
    </row>
    <row r="73" spans="1:26" x14ac:dyDescent="0.25">
      <c r="A73" s="20"/>
      <c r="B73" s="78"/>
      <c r="C73" s="78"/>
      <c r="D73" s="252"/>
      <c r="E73" s="253"/>
      <c r="F73" s="253"/>
      <c r="G73" s="253"/>
      <c r="H73" s="253"/>
      <c r="I73" s="253"/>
      <c r="J73" s="254"/>
      <c r="K73" s="78"/>
      <c r="L73" s="78"/>
      <c r="M73" s="78"/>
      <c r="N73" s="24"/>
      <c r="O73" s="24"/>
      <c r="P73" s="24"/>
      <c r="Q73" s="24"/>
      <c r="R73" s="24"/>
      <c r="S73" s="24"/>
      <c r="T73" s="24"/>
      <c r="U73" s="24"/>
      <c r="V73" s="24"/>
      <c r="W73" s="24"/>
      <c r="X73" s="24"/>
      <c r="Y73" s="24"/>
    </row>
    <row r="74" spans="1:26" x14ac:dyDescent="0.25">
      <c r="A74" s="20"/>
      <c r="B74" s="78"/>
      <c r="C74" s="78"/>
      <c r="D74" s="252"/>
      <c r="E74" s="253"/>
      <c r="F74" s="253"/>
      <c r="G74" s="253"/>
      <c r="H74" s="253"/>
      <c r="I74" s="253"/>
      <c r="J74" s="254"/>
      <c r="K74" s="78"/>
      <c r="L74" s="78"/>
      <c r="M74" s="78"/>
      <c r="N74" s="24"/>
      <c r="O74" s="24"/>
      <c r="P74" s="24"/>
      <c r="Q74" s="24"/>
      <c r="R74" s="24"/>
      <c r="S74" s="24"/>
      <c r="T74" s="24"/>
      <c r="U74" s="24"/>
      <c r="V74" s="24"/>
      <c r="W74" s="24"/>
      <c r="X74" s="24"/>
      <c r="Y74" s="24"/>
      <c r="Z74" s="24"/>
    </row>
    <row r="75" spans="1:26" x14ac:dyDescent="0.25">
      <c r="A75" s="20"/>
      <c r="B75" s="78"/>
      <c r="C75" s="78"/>
      <c r="D75" s="252"/>
      <c r="E75" s="253"/>
      <c r="F75" s="253"/>
      <c r="G75" s="253"/>
      <c r="H75" s="253"/>
      <c r="I75" s="253"/>
      <c r="J75" s="254"/>
      <c r="K75" s="78"/>
      <c r="L75" s="78"/>
      <c r="M75" s="78"/>
      <c r="N75" s="24"/>
      <c r="O75" s="24"/>
      <c r="P75" s="24"/>
      <c r="Q75" s="24"/>
      <c r="R75" s="24"/>
      <c r="S75" s="24"/>
      <c r="T75" s="24"/>
      <c r="U75" s="24"/>
      <c r="V75" s="24"/>
      <c r="W75" s="24"/>
      <c r="X75" s="24"/>
      <c r="Y75" s="24"/>
      <c r="Z75" s="24"/>
    </row>
    <row r="76" spans="1:26" ht="15.75" thickBot="1" x14ac:dyDescent="0.3">
      <c r="A76" s="20"/>
      <c r="B76" s="78"/>
      <c r="C76" s="78"/>
      <c r="D76" s="197"/>
      <c r="E76" s="197"/>
      <c r="F76" s="197"/>
      <c r="G76" s="197"/>
      <c r="H76" s="197"/>
      <c r="I76" s="197"/>
      <c r="J76" s="197"/>
      <c r="K76" s="78"/>
      <c r="L76" s="78"/>
      <c r="M76" s="78"/>
      <c r="N76" s="24"/>
      <c r="O76" s="24"/>
      <c r="P76" s="24"/>
      <c r="Q76" s="24"/>
      <c r="R76" s="24"/>
      <c r="S76" s="24"/>
      <c r="T76" s="24"/>
      <c r="U76" s="24"/>
      <c r="V76" s="24"/>
      <c r="W76" s="24"/>
      <c r="X76" s="24"/>
      <c r="Y76" s="24"/>
      <c r="Z76" s="24"/>
    </row>
    <row r="77" spans="1:26" ht="19.5" thickBot="1" x14ac:dyDescent="0.35">
      <c r="A77" s="20"/>
      <c r="B77" s="78"/>
      <c r="C77" s="196"/>
      <c r="D77" s="310" t="s">
        <v>1652</v>
      </c>
      <c r="E77" s="311"/>
      <c r="F77" s="311"/>
      <c r="G77" s="311"/>
      <c r="H77" s="311"/>
      <c r="I77" s="311"/>
      <c r="J77" s="312"/>
      <c r="K77" s="198"/>
      <c r="L77" s="78"/>
      <c r="M77" s="78"/>
      <c r="N77" s="24"/>
      <c r="O77" s="24"/>
      <c r="P77" s="24"/>
      <c r="Q77" s="24"/>
      <c r="R77" s="24"/>
      <c r="S77" s="24"/>
      <c r="T77" s="24"/>
      <c r="U77" s="24"/>
      <c r="V77" s="24"/>
      <c r="W77" s="24"/>
      <c r="X77" s="24"/>
      <c r="Y77" s="24"/>
      <c r="Z77" s="24"/>
    </row>
    <row r="78" spans="1:26" ht="18.75" x14ac:dyDescent="0.3">
      <c r="A78" s="20"/>
      <c r="B78" s="78"/>
      <c r="C78" s="196"/>
      <c r="D78" s="313"/>
      <c r="E78" s="314"/>
      <c r="F78" s="314"/>
      <c r="G78" s="314"/>
      <c r="H78" s="314"/>
      <c r="I78" s="314"/>
      <c r="J78" s="315"/>
      <c r="K78" s="199"/>
      <c r="L78" s="78"/>
      <c r="M78" s="78"/>
      <c r="N78" s="24"/>
      <c r="O78" s="24"/>
      <c r="P78" s="24"/>
      <c r="Q78" s="24"/>
      <c r="R78" s="24"/>
      <c r="S78" s="24"/>
      <c r="T78" s="24"/>
      <c r="U78" s="24"/>
      <c r="V78" s="24"/>
      <c r="W78" s="24"/>
      <c r="X78" s="24"/>
      <c r="Y78" s="24"/>
      <c r="Z78" s="24"/>
    </row>
    <row r="79" spans="1:26" ht="18.75" x14ac:dyDescent="0.3">
      <c r="A79" s="20"/>
      <c r="B79" s="78"/>
      <c r="C79" s="196"/>
      <c r="D79" s="316"/>
      <c r="E79" s="317"/>
      <c r="F79" s="317"/>
      <c r="G79" s="317"/>
      <c r="H79" s="317"/>
      <c r="I79" s="317"/>
      <c r="J79" s="318"/>
      <c r="K79" s="199"/>
      <c r="L79" s="78"/>
      <c r="M79" s="78"/>
      <c r="N79" s="24"/>
      <c r="O79" s="24"/>
      <c r="P79" s="24"/>
      <c r="Q79" s="24"/>
      <c r="R79" s="24"/>
      <c r="S79" s="24"/>
      <c r="T79" s="24"/>
      <c r="U79" s="24"/>
      <c r="V79" s="24"/>
      <c r="W79" s="24"/>
      <c r="X79" s="24"/>
      <c r="Y79" s="24"/>
      <c r="Z79" s="24"/>
    </row>
    <row r="80" spans="1:26" s="20" customFormat="1" ht="6.6" customHeight="1" x14ac:dyDescent="0.3">
      <c r="B80" s="78"/>
      <c r="C80" s="196"/>
      <c r="D80" s="200"/>
      <c r="E80" s="200"/>
      <c r="F80" s="200"/>
      <c r="G80" s="200"/>
      <c r="H80" s="200"/>
      <c r="I80" s="200"/>
      <c r="J80" s="200"/>
      <c r="K80" s="199"/>
      <c r="L80" s="78"/>
      <c r="M80" s="78"/>
      <c r="N80" s="24"/>
      <c r="O80" s="24"/>
      <c r="P80" s="24"/>
      <c r="Q80" s="24"/>
      <c r="R80" s="24"/>
    </row>
    <row r="81" spans="1:49" ht="4.9000000000000004" customHeight="1" x14ac:dyDescent="0.25">
      <c r="A81" s="20"/>
      <c r="B81" s="78"/>
      <c r="C81" s="187" t="s">
        <v>779</v>
      </c>
      <c r="D81" s="290" t="s">
        <v>1647</v>
      </c>
      <c r="E81" s="290"/>
      <c r="F81" s="290"/>
      <c r="G81" s="290"/>
      <c r="H81" s="290"/>
      <c r="I81" s="290"/>
      <c r="J81" s="291">
        <v>43832</v>
      </c>
      <c r="K81" s="78"/>
      <c r="L81" s="78"/>
      <c r="M81" s="78"/>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50"/>
      <c r="AM81" s="50"/>
      <c r="AN81" s="50"/>
      <c r="AO81" s="50"/>
      <c r="AP81" s="50"/>
      <c r="AQ81" s="50"/>
      <c r="AR81" s="50"/>
      <c r="AS81" s="50"/>
      <c r="AT81" s="50"/>
    </row>
    <row r="82" spans="1:49" ht="13.9" customHeight="1" x14ac:dyDescent="0.25">
      <c r="A82" s="20"/>
      <c r="B82" s="78"/>
      <c r="C82" s="78"/>
      <c r="D82" s="290"/>
      <c r="E82" s="290"/>
      <c r="F82" s="290"/>
      <c r="G82" s="290"/>
      <c r="H82" s="290"/>
      <c r="I82" s="290"/>
      <c r="J82" s="292"/>
      <c r="K82" s="78"/>
      <c r="L82" s="78"/>
      <c r="M82" s="78"/>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50"/>
      <c r="AM82" s="50"/>
      <c r="AN82" s="50"/>
      <c r="AO82" s="50"/>
      <c r="AP82" s="50"/>
      <c r="AQ82" s="50"/>
      <c r="AR82" s="50"/>
      <c r="AS82" s="50"/>
      <c r="AT82" s="50"/>
    </row>
    <row r="83" spans="1:49" ht="13.5" customHeight="1" x14ac:dyDescent="0.25">
      <c r="A83" s="20"/>
      <c r="B83" s="78"/>
      <c r="C83" s="78"/>
      <c r="D83" s="76" t="s">
        <v>788</v>
      </c>
      <c r="E83" s="26"/>
      <c r="F83" s="26"/>
      <c r="G83" s="26"/>
      <c r="H83" s="26"/>
      <c r="I83" s="26"/>
      <c r="J83" s="41" t="s">
        <v>789</v>
      </c>
      <c r="K83" s="78"/>
      <c r="L83" s="78"/>
      <c r="M83" s="78"/>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50"/>
      <c r="AM83" s="50"/>
      <c r="AN83" s="50"/>
      <c r="AO83" s="50"/>
      <c r="AP83" s="50"/>
      <c r="AQ83" s="50"/>
      <c r="AR83" s="50"/>
      <c r="AS83" s="50"/>
      <c r="AT83" s="50"/>
      <c r="AU83" s="50"/>
      <c r="AV83" s="50"/>
    </row>
    <row r="84" spans="1:49" ht="7.15" customHeight="1" x14ac:dyDescent="0.25">
      <c r="A84" s="20"/>
      <c r="B84" s="78"/>
      <c r="C84" s="78"/>
      <c r="D84" s="42"/>
      <c r="E84" s="42"/>
      <c r="F84" s="26" t="s">
        <v>779</v>
      </c>
      <c r="G84" s="26"/>
      <c r="H84" s="26"/>
      <c r="I84" s="26"/>
      <c r="J84" s="42"/>
      <c r="K84" s="78"/>
      <c r="L84" s="78"/>
      <c r="M84" s="78"/>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50"/>
      <c r="AM84" s="50"/>
      <c r="AN84" s="50"/>
      <c r="AO84" s="50"/>
      <c r="AP84" s="50"/>
      <c r="AQ84" s="50"/>
      <c r="AR84" s="50"/>
      <c r="AS84" s="50"/>
      <c r="AT84" s="50"/>
      <c r="AU84" s="50"/>
      <c r="AV84" s="50"/>
      <c r="AW84" s="50"/>
    </row>
    <row r="85" spans="1:49" ht="4.9000000000000004" customHeight="1" x14ac:dyDescent="0.25">
      <c r="A85" s="20"/>
      <c r="B85" s="78"/>
      <c r="C85" s="78"/>
      <c r="D85" s="286" t="s">
        <v>1648</v>
      </c>
      <c r="E85" s="287"/>
      <c r="F85" s="287"/>
      <c r="G85" s="287"/>
      <c r="H85" s="287"/>
      <c r="I85" s="287"/>
      <c r="J85" s="288">
        <v>43832</v>
      </c>
      <c r="K85" s="78"/>
      <c r="L85" s="78"/>
      <c r="M85" s="78"/>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50"/>
      <c r="AM85" s="50"/>
      <c r="AN85" s="50"/>
      <c r="AO85" s="50"/>
      <c r="AP85" s="50"/>
      <c r="AQ85" s="50"/>
      <c r="AR85" s="50"/>
      <c r="AS85" s="50"/>
      <c r="AT85" s="50"/>
      <c r="AU85" s="50"/>
      <c r="AV85" s="50"/>
      <c r="AW85" s="50"/>
    </row>
    <row r="86" spans="1:49" ht="13.9" customHeight="1" x14ac:dyDescent="0.25">
      <c r="A86" s="20"/>
      <c r="B86" s="78"/>
      <c r="C86" s="78"/>
      <c r="D86" s="287"/>
      <c r="E86" s="287"/>
      <c r="F86" s="287"/>
      <c r="G86" s="287"/>
      <c r="H86" s="287"/>
      <c r="I86" s="287"/>
      <c r="J86" s="289"/>
      <c r="K86" s="78"/>
      <c r="L86" s="78"/>
      <c r="M86" s="78"/>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50"/>
      <c r="AM86" s="50"/>
      <c r="AN86" s="50"/>
      <c r="AO86" s="50"/>
      <c r="AP86" s="50"/>
      <c r="AQ86" s="50"/>
      <c r="AR86" s="50"/>
      <c r="AS86" s="50"/>
      <c r="AT86" s="50"/>
      <c r="AU86" s="50"/>
      <c r="AV86" s="50"/>
      <c r="AW86" s="50"/>
    </row>
    <row r="87" spans="1:49" ht="13.9" customHeight="1" x14ac:dyDescent="0.25">
      <c r="A87" s="20"/>
      <c r="B87" s="78"/>
      <c r="C87" s="78"/>
      <c r="D87" s="79" t="s">
        <v>790</v>
      </c>
      <c r="E87" s="80"/>
      <c r="F87" s="80"/>
      <c r="G87" s="80"/>
      <c r="H87" s="80"/>
      <c r="I87" s="80"/>
      <c r="J87" s="89" t="s">
        <v>789</v>
      </c>
      <c r="K87" s="78"/>
      <c r="L87" s="78"/>
      <c r="M87" s="78"/>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50"/>
      <c r="AM87" s="50"/>
      <c r="AN87" s="50"/>
      <c r="AO87" s="50"/>
      <c r="AP87" s="50"/>
      <c r="AQ87" s="50"/>
      <c r="AR87" s="50"/>
      <c r="AS87" s="50"/>
      <c r="AT87" s="50"/>
      <c r="AU87" s="50"/>
      <c r="AV87" s="50"/>
      <c r="AW87" s="50"/>
    </row>
    <row r="88" spans="1:49" ht="6.6" customHeight="1" x14ac:dyDescent="0.25">
      <c r="A88" s="20"/>
      <c r="B88" s="78"/>
      <c r="C88" s="78"/>
      <c r="D88" s="81"/>
      <c r="E88" s="81"/>
      <c r="F88" s="80" t="s">
        <v>779</v>
      </c>
      <c r="G88" s="80"/>
      <c r="H88" s="80"/>
      <c r="I88" s="80"/>
      <c r="J88" s="81"/>
      <c r="K88" s="78"/>
      <c r="L88" s="78"/>
      <c r="M88" s="78"/>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50"/>
      <c r="AM88" s="50"/>
      <c r="AN88" s="50"/>
      <c r="AO88" s="50"/>
      <c r="AP88" s="50"/>
      <c r="AQ88" s="50"/>
      <c r="AR88" s="50"/>
      <c r="AS88" s="50"/>
      <c r="AT88" s="50"/>
      <c r="AU88" s="50"/>
      <c r="AV88" s="50"/>
      <c r="AW88" s="50"/>
    </row>
    <row r="89" spans="1:49" ht="6.6" customHeight="1" x14ac:dyDescent="0.25">
      <c r="A89" s="20"/>
      <c r="B89" s="78"/>
      <c r="C89" s="78"/>
      <c r="D89" s="286" t="s">
        <v>1649</v>
      </c>
      <c r="E89" s="287"/>
      <c r="F89" s="287"/>
      <c r="G89" s="287"/>
      <c r="H89" s="287"/>
      <c r="I89" s="287"/>
      <c r="J89" s="288">
        <v>43832</v>
      </c>
      <c r="K89" s="82"/>
      <c r="L89" s="78"/>
      <c r="M89" s="78"/>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50"/>
      <c r="AM89" s="50"/>
      <c r="AN89" s="50"/>
      <c r="AO89" s="50"/>
      <c r="AP89" s="50"/>
      <c r="AQ89" s="50"/>
      <c r="AR89" s="50"/>
      <c r="AS89" s="50"/>
      <c r="AT89" s="50"/>
      <c r="AU89" s="50"/>
      <c r="AV89" s="50"/>
      <c r="AW89" s="50"/>
    </row>
    <row r="90" spans="1:49" ht="13.9" customHeight="1" x14ac:dyDescent="0.25">
      <c r="A90" s="20"/>
      <c r="B90" s="78"/>
      <c r="C90" s="78"/>
      <c r="D90" s="287"/>
      <c r="E90" s="287"/>
      <c r="F90" s="287"/>
      <c r="G90" s="287"/>
      <c r="H90" s="287"/>
      <c r="I90" s="287"/>
      <c r="J90" s="289"/>
      <c r="K90" s="82"/>
      <c r="L90" s="78"/>
      <c r="M90" s="78"/>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50"/>
      <c r="AM90" s="50"/>
      <c r="AN90" s="50"/>
      <c r="AO90" s="50"/>
      <c r="AP90" s="50"/>
      <c r="AQ90" s="50"/>
      <c r="AR90" s="50"/>
      <c r="AS90" s="50"/>
      <c r="AT90" s="50"/>
      <c r="AU90" s="50"/>
      <c r="AV90" s="50"/>
      <c r="AW90" s="50"/>
    </row>
    <row r="91" spans="1:49" ht="13.9" customHeight="1" x14ac:dyDescent="0.25">
      <c r="A91" s="20"/>
      <c r="B91" s="78"/>
      <c r="C91" s="78"/>
      <c r="D91" s="76" t="s">
        <v>791</v>
      </c>
      <c r="E91" s="26"/>
      <c r="F91" s="26"/>
      <c r="G91" s="26"/>
      <c r="H91" s="26"/>
      <c r="I91" s="26"/>
      <c r="J91" s="76" t="s">
        <v>789</v>
      </c>
      <c r="K91" s="78"/>
      <c r="L91" s="78"/>
      <c r="M91" s="78"/>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50"/>
      <c r="AM91" s="50"/>
      <c r="AN91" s="50"/>
      <c r="AO91" s="50"/>
      <c r="AP91" s="50"/>
      <c r="AQ91" s="50"/>
      <c r="AR91" s="50"/>
      <c r="AS91" s="50"/>
      <c r="AT91" s="50"/>
      <c r="AU91" s="50"/>
      <c r="AV91" s="50"/>
      <c r="AW91" s="50"/>
    </row>
    <row r="92" spans="1:49" ht="14.45" customHeight="1" x14ac:dyDescent="0.25">
      <c r="A92" s="77"/>
      <c r="B92" s="78"/>
      <c r="C92" s="78"/>
      <c r="D92" s="78"/>
      <c r="E92" s="78"/>
      <c r="F92" s="78"/>
      <c r="G92" s="78"/>
      <c r="H92" s="78"/>
      <c r="I92" s="78"/>
      <c r="J92" s="189" t="s">
        <v>1640</v>
      </c>
      <c r="K92" s="78"/>
      <c r="L92" s="78"/>
      <c r="M92" s="78"/>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50"/>
      <c r="AM92" s="50"/>
      <c r="AN92" s="50"/>
      <c r="AO92" s="50"/>
      <c r="AP92" s="50"/>
      <c r="AQ92" s="50"/>
      <c r="AR92" s="50"/>
      <c r="AS92" s="50"/>
      <c r="AT92" s="50"/>
      <c r="AU92" s="50"/>
      <c r="AV92" s="50"/>
      <c r="AW92" s="50"/>
    </row>
    <row r="93" spans="1:49" x14ac:dyDescent="0.25">
      <c r="A93" s="20"/>
      <c r="B93" s="78"/>
      <c r="C93" s="78"/>
      <c r="D93" s="78"/>
      <c r="E93" s="78"/>
      <c r="F93" s="78"/>
      <c r="G93" s="78"/>
      <c r="H93" s="78"/>
      <c r="I93" s="78"/>
      <c r="J93" s="78"/>
      <c r="K93" s="78"/>
      <c r="L93" s="78"/>
      <c r="M93" s="78"/>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50"/>
      <c r="AM93" s="50"/>
      <c r="AN93" s="50"/>
      <c r="AO93" s="50"/>
      <c r="AP93" s="50"/>
      <c r="AQ93" s="50"/>
      <c r="AR93" s="50"/>
      <c r="AS93" s="50"/>
      <c r="AT93" s="50"/>
      <c r="AU93" s="50"/>
      <c r="AV93" s="50"/>
      <c r="AW93" s="50"/>
    </row>
    <row r="94" spans="1:49" x14ac:dyDescent="0.25">
      <c r="A94" s="20"/>
      <c r="B94" s="20"/>
      <c r="C94" s="20"/>
      <c r="D94" s="20"/>
      <c r="E94" s="20"/>
      <c r="F94" s="20"/>
      <c r="G94" s="20"/>
      <c r="H94" s="20"/>
      <c r="I94" s="20"/>
      <c r="J94" s="20"/>
      <c r="K94" s="20"/>
      <c r="L94" s="20"/>
      <c r="M94" s="20"/>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50"/>
      <c r="AM94" s="50"/>
      <c r="AN94" s="50"/>
      <c r="AO94" s="50"/>
      <c r="AP94" s="50"/>
      <c r="AQ94" s="50"/>
      <c r="AR94" s="50"/>
      <c r="AS94" s="50"/>
      <c r="AT94" s="50"/>
    </row>
    <row r="95" spans="1:49" x14ac:dyDescent="0.25">
      <c r="A95" s="20"/>
      <c r="B95" s="20"/>
      <c r="C95" s="20"/>
      <c r="D95" s="20"/>
      <c r="E95" s="20"/>
      <c r="F95" s="20"/>
      <c r="G95" s="20"/>
      <c r="H95" s="20"/>
      <c r="I95" s="20"/>
      <c r="J95" s="20"/>
      <c r="K95" s="20"/>
      <c r="L95" s="20"/>
      <c r="M95" s="20"/>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50"/>
      <c r="AM95" s="50"/>
      <c r="AN95" s="50"/>
      <c r="AO95" s="50"/>
      <c r="AP95" s="50"/>
      <c r="AQ95" s="50"/>
      <c r="AR95" s="50"/>
      <c r="AS95" s="50"/>
      <c r="AT95" s="50"/>
    </row>
    <row r="96" spans="1:49" x14ac:dyDescent="0.25">
      <c r="A96" s="20"/>
      <c r="B96" s="20"/>
      <c r="C96" s="20"/>
      <c r="D96" s="20"/>
      <c r="E96" s="20"/>
      <c r="F96" s="20"/>
      <c r="G96" s="20"/>
      <c r="H96" s="20"/>
      <c r="I96" s="20"/>
      <c r="J96" s="20"/>
      <c r="K96" s="20"/>
      <c r="L96" s="20"/>
      <c r="M96" s="20"/>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50"/>
      <c r="AM96" s="50"/>
      <c r="AN96" s="50"/>
      <c r="AO96" s="50"/>
      <c r="AP96" s="50"/>
      <c r="AQ96" s="50"/>
      <c r="AR96" s="50"/>
      <c r="AS96" s="50"/>
      <c r="AT96" s="50"/>
    </row>
    <row r="97" spans="1:46" x14ac:dyDescent="0.25">
      <c r="A97" s="20"/>
      <c r="B97" s="20"/>
      <c r="C97" s="20"/>
      <c r="D97" s="20"/>
      <c r="E97" s="20"/>
      <c r="F97" s="20"/>
      <c r="G97" s="20"/>
      <c r="H97" s="20"/>
      <c r="I97" s="20"/>
      <c r="J97" s="20"/>
      <c r="K97" s="20"/>
      <c r="L97" s="20"/>
      <c r="M97" s="20"/>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50"/>
      <c r="AM97" s="50"/>
      <c r="AN97" s="50"/>
      <c r="AO97" s="50"/>
      <c r="AP97" s="50"/>
      <c r="AQ97" s="50"/>
      <c r="AR97" s="50"/>
      <c r="AS97" s="50"/>
      <c r="AT97" s="50"/>
    </row>
    <row r="98" spans="1:46" x14ac:dyDescent="0.25">
      <c r="A98" s="24"/>
      <c r="B98" s="24"/>
      <c r="C98" s="20"/>
      <c r="D98" s="20"/>
      <c r="E98" s="20"/>
      <c r="F98" s="20"/>
      <c r="G98" s="20"/>
      <c r="H98" s="20"/>
      <c r="I98" s="20"/>
      <c r="J98" s="20"/>
      <c r="K98" s="20"/>
      <c r="L98" s="20"/>
      <c r="M98" s="20"/>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50"/>
      <c r="AM98" s="50"/>
      <c r="AN98" s="50"/>
      <c r="AO98" s="50"/>
      <c r="AP98" s="50"/>
      <c r="AQ98" s="50"/>
      <c r="AR98" s="50"/>
      <c r="AS98" s="50"/>
      <c r="AT98" s="50"/>
    </row>
    <row r="99" spans="1:46" x14ac:dyDescent="0.25">
      <c r="A99" s="24"/>
      <c r="B99" s="24"/>
      <c r="C99" s="20"/>
      <c r="D99" s="20"/>
      <c r="E99" s="20"/>
      <c r="F99" s="20"/>
      <c r="G99" s="20"/>
      <c r="H99" s="20"/>
      <c r="I99" s="20"/>
      <c r="J99" s="20"/>
      <c r="K99" s="20"/>
      <c r="L99" s="20"/>
      <c r="M99" s="20"/>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50"/>
      <c r="AM99" s="50"/>
      <c r="AN99" s="50"/>
      <c r="AO99" s="50"/>
      <c r="AP99" s="50"/>
      <c r="AQ99" s="50"/>
      <c r="AR99" s="50"/>
      <c r="AS99" s="50"/>
      <c r="AT99" s="50"/>
    </row>
    <row r="100" spans="1:46" s="90" customFormat="1" x14ac:dyDescent="0.25">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row>
    <row r="101" spans="1:46" s="90" customFormat="1" x14ac:dyDescent="0.25">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row>
    <row r="102" spans="1:46" s="90" customFormat="1" x14ac:dyDescent="0.25">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row>
    <row r="103" spans="1:46" s="90" customFormat="1" x14ac:dyDescent="0.25">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row>
    <row r="104" spans="1:46" s="90" customFormat="1" x14ac:dyDescent="0.25">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row>
    <row r="105" spans="1:46" s="90" customFormat="1" x14ac:dyDescent="0.25">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row>
    <row r="106" spans="1:46" s="90" customFormat="1" x14ac:dyDescent="0.25">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row>
    <row r="107" spans="1:46" s="90" customFormat="1" x14ac:dyDescent="0.25">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row>
    <row r="108" spans="1:46" s="90" customFormat="1" x14ac:dyDescent="0.25">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row>
    <row r="109" spans="1:46" s="90" customFormat="1" x14ac:dyDescent="0.2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row>
    <row r="110" spans="1:46" s="90" customFormat="1" x14ac:dyDescent="0.25">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row>
    <row r="111" spans="1:46" s="90" customFormat="1" x14ac:dyDescent="0.25">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row>
    <row r="112" spans="1:46" s="90" customFormat="1" x14ac:dyDescent="0.25">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row>
    <row r="113" spans="1:46" s="90" customFormat="1" x14ac:dyDescent="0.25">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row>
    <row r="114" spans="1:46" s="90" customFormat="1" x14ac:dyDescent="0.25">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row>
    <row r="115" spans="1:46" s="90" customFormat="1" x14ac:dyDescent="0.25">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row>
    <row r="116" spans="1:46" s="90" customFormat="1" x14ac:dyDescent="0.25">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row>
    <row r="117" spans="1:46" s="90" customFormat="1" x14ac:dyDescent="0.2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row>
    <row r="118" spans="1:46" s="90" customFormat="1" x14ac:dyDescent="0.25">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row>
    <row r="119" spans="1:46" s="90" customFormat="1" x14ac:dyDescent="0.25">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row>
    <row r="120" spans="1:46" s="90" customFormat="1" x14ac:dyDescent="0.25">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row>
    <row r="121" spans="1:46" s="90" customFormat="1" x14ac:dyDescent="0.25">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row>
    <row r="122" spans="1:46" s="90" customFormat="1" x14ac:dyDescent="0.25">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row>
    <row r="123" spans="1:46" s="90" customFormat="1" x14ac:dyDescent="0.25">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row>
    <row r="124" spans="1:46" s="90" customFormat="1" x14ac:dyDescent="0.25">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row>
    <row r="125" spans="1:46" s="90" customFormat="1" x14ac:dyDescent="0.25">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row>
    <row r="126" spans="1:46" s="90" customFormat="1" x14ac:dyDescent="0.25">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row>
    <row r="127" spans="1:46" s="90" customFormat="1" x14ac:dyDescent="0.25">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row>
    <row r="128" spans="1:46" s="90" customFormat="1" x14ac:dyDescent="0.25">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row>
    <row r="129" spans="1:46" s="90" customFormat="1" x14ac:dyDescent="0.25">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row>
    <row r="130" spans="1:46" s="90" customFormat="1" x14ac:dyDescent="0.25">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row>
    <row r="131" spans="1:46" s="90" customFormat="1" x14ac:dyDescent="0.25">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row>
    <row r="132" spans="1:46" s="90" customFormat="1" x14ac:dyDescent="0.25">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row>
    <row r="133" spans="1:46" s="90" customFormat="1" x14ac:dyDescent="0.25">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row>
    <row r="134" spans="1:46" s="90" customFormat="1" x14ac:dyDescent="0.25">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row>
    <row r="135" spans="1:46" s="90" customFormat="1" x14ac:dyDescent="0.25">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row>
    <row r="136" spans="1:46" s="90" customFormat="1" x14ac:dyDescent="0.25">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row>
    <row r="137" spans="1:46" s="90" customFormat="1" x14ac:dyDescent="0.25">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row>
    <row r="138" spans="1:46" s="90" customFormat="1" x14ac:dyDescent="0.25">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row>
    <row r="139" spans="1:46" s="90" customFormat="1" x14ac:dyDescent="0.25">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row>
    <row r="140" spans="1:46" s="90" customFormat="1" x14ac:dyDescent="0.25">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row>
    <row r="141" spans="1:46" s="90" customFormat="1" x14ac:dyDescent="0.25">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row>
    <row r="142" spans="1:46" s="90" customFormat="1" x14ac:dyDescent="0.25">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row>
    <row r="143" spans="1:46" s="90" customFormat="1" x14ac:dyDescent="0.25">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row>
    <row r="144" spans="1:46" s="90" customFormat="1" x14ac:dyDescent="0.25">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row>
    <row r="145" spans="1:46" s="90" customFormat="1" x14ac:dyDescent="0.25">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row>
    <row r="146" spans="1:46" s="90" customFormat="1" x14ac:dyDescent="0.25">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row>
    <row r="147" spans="1:46" s="90" customFormat="1" x14ac:dyDescent="0.25">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row>
    <row r="148" spans="1:46" s="90" customFormat="1" x14ac:dyDescent="0.25">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row>
    <row r="149" spans="1:46" s="90" customFormat="1" x14ac:dyDescent="0.25">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row>
    <row r="150" spans="1:46" s="90" customFormat="1" x14ac:dyDescent="0.25">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row>
    <row r="151" spans="1:46" s="90" customFormat="1" x14ac:dyDescent="0.25">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row>
    <row r="152" spans="1:46" s="90" customFormat="1" x14ac:dyDescent="0.25">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row>
    <row r="153" spans="1:46" s="90" customFormat="1" x14ac:dyDescent="0.25">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row>
    <row r="154" spans="1:46" s="90" customFormat="1" x14ac:dyDescent="0.25">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row>
    <row r="155" spans="1:46" s="90" customFormat="1" x14ac:dyDescent="0.25">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row>
    <row r="156" spans="1:46" s="90" customFormat="1" x14ac:dyDescent="0.25">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row>
    <row r="157" spans="1:46" s="90" customFormat="1" x14ac:dyDescent="0.25">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row>
    <row r="158" spans="1:46" s="90" customFormat="1" x14ac:dyDescent="0.25">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row>
    <row r="159" spans="1:46" s="90" customFormat="1" x14ac:dyDescent="0.25">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row>
    <row r="160" spans="1:46" s="90" customFormat="1" x14ac:dyDescent="0.25">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row>
    <row r="161" spans="1:46" s="90" customFormat="1" x14ac:dyDescent="0.25">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row>
    <row r="162" spans="1:46" s="90" customFormat="1" x14ac:dyDescent="0.25">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row>
    <row r="163" spans="1:46" s="90" customFormat="1" x14ac:dyDescent="0.25">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row>
    <row r="164" spans="1:46" s="90" customFormat="1" x14ac:dyDescent="0.25">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row>
    <row r="165" spans="1:46" s="90" customFormat="1" x14ac:dyDescent="0.25">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row>
    <row r="166" spans="1:46" s="90" customFormat="1" x14ac:dyDescent="0.25">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row>
    <row r="167" spans="1:46" s="90" customFormat="1" x14ac:dyDescent="0.25">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row>
    <row r="168" spans="1:46" s="90" customFormat="1" x14ac:dyDescent="0.25">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row>
    <row r="169" spans="1:46" s="90" customFormat="1" x14ac:dyDescent="0.25">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row>
    <row r="170" spans="1:46" s="90" customFormat="1" x14ac:dyDescent="0.25">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row>
    <row r="171" spans="1:46" s="90" customFormat="1" x14ac:dyDescent="0.25">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row>
    <row r="172" spans="1:46" s="90" customFormat="1" x14ac:dyDescent="0.25">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row>
    <row r="173" spans="1:46" s="90" customFormat="1" x14ac:dyDescent="0.25">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row>
    <row r="174" spans="1:46" s="90" customFormat="1" x14ac:dyDescent="0.25">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row>
    <row r="175" spans="1:46" s="90" customFormat="1" x14ac:dyDescent="0.25">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row>
    <row r="176" spans="1:46" s="90" customFormat="1" x14ac:dyDescent="0.25">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row>
    <row r="177" spans="1:46" s="90" customFormat="1" x14ac:dyDescent="0.25">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row>
    <row r="178" spans="1:46" s="90" customFormat="1" x14ac:dyDescent="0.25">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row>
    <row r="179" spans="1:46" s="90" customFormat="1" x14ac:dyDescent="0.25">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row>
    <row r="180" spans="1:46" s="90" customFormat="1" x14ac:dyDescent="0.25">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row>
    <row r="181" spans="1:46" s="90" customFormat="1" x14ac:dyDescent="0.25">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row>
    <row r="182" spans="1:46" s="90" customFormat="1" x14ac:dyDescent="0.25">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row>
    <row r="183" spans="1:46" s="90" customFormat="1" x14ac:dyDescent="0.25">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row>
    <row r="184" spans="1:46" s="90" customFormat="1" x14ac:dyDescent="0.25">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row>
    <row r="185" spans="1:46" s="90" customFormat="1" x14ac:dyDescent="0.25">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row>
    <row r="186" spans="1:46" s="90" customFormat="1" x14ac:dyDescent="0.25">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row>
    <row r="187" spans="1:46" s="90" customFormat="1" x14ac:dyDescent="0.25">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row>
    <row r="188" spans="1:46" s="90" customFormat="1" x14ac:dyDescent="0.25">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row>
    <row r="189" spans="1:46" s="90" customFormat="1" x14ac:dyDescent="0.25">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row>
    <row r="190" spans="1:46" s="90" customFormat="1" x14ac:dyDescent="0.25">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row>
    <row r="191" spans="1:46" s="90" customFormat="1" x14ac:dyDescent="0.25">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row>
    <row r="192" spans="1:46" s="90" customFormat="1" x14ac:dyDescent="0.25">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row>
    <row r="193" spans="1:46" s="90" customFormat="1" x14ac:dyDescent="0.25">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row>
    <row r="194" spans="1:46" s="90" customFormat="1" x14ac:dyDescent="0.25">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row>
    <row r="195" spans="1:46" s="90" customFormat="1" x14ac:dyDescent="0.25">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row>
    <row r="196" spans="1:46" s="90" customFormat="1" x14ac:dyDescent="0.25">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row>
    <row r="197" spans="1:46" s="90" customForma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row>
    <row r="198" spans="1:46" s="90" customFormat="1" x14ac:dyDescent="0.25">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row>
    <row r="199" spans="1:46" s="90" customForma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row>
    <row r="200" spans="1:46" s="90" customForma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row>
    <row r="201" spans="1:46" s="90" customForma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row>
    <row r="202" spans="1:46" s="90" customForma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row>
    <row r="203" spans="1:46" s="90" customForma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row>
    <row r="204" spans="1:46" s="90" customForma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row>
    <row r="205" spans="1:46" s="90" customForma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row>
    <row r="206" spans="1:46" s="90" customForma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row>
    <row r="207" spans="1:46" s="90" customForma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row>
    <row r="208" spans="1:46" s="90" customFormat="1" x14ac:dyDescent="0.25">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row>
    <row r="209" spans="1:46" s="90" customFormat="1" x14ac:dyDescent="0.25">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row>
    <row r="210" spans="1:46" s="90" customFormat="1" x14ac:dyDescent="0.25">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row>
    <row r="211" spans="1:46" s="90" customFormat="1" x14ac:dyDescent="0.25">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row>
    <row r="212" spans="1:46" s="90" customFormat="1" x14ac:dyDescent="0.25"/>
    <row r="213" spans="1:46" s="90" customFormat="1" x14ac:dyDescent="0.25"/>
    <row r="214" spans="1:46" s="90" customFormat="1" x14ac:dyDescent="0.25"/>
    <row r="215" spans="1:46" s="90" customFormat="1" x14ac:dyDescent="0.25"/>
    <row r="216" spans="1:46" s="90" customFormat="1" x14ac:dyDescent="0.25"/>
    <row r="217" spans="1:46" s="90" customFormat="1" x14ac:dyDescent="0.25"/>
    <row r="218" spans="1:46" s="90" customFormat="1" x14ac:dyDescent="0.25"/>
    <row r="219" spans="1:46" s="90" customFormat="1" x14ac:dyDescent="0.25"/>
    <row r="220" spans="1:46" s="90" customFormat="1" x14ac:dyDescent="0.25"/>
    <row r="221" spans="1:46" s="90" customFormat="1" x14ac:dyDescent="0.25"/>
    <row r="222" spans="1:46" s="90" customFormat="1" x14ac:dyDescent="0.25"/>
    <row r="223" spans="1:46" s="90" customFormat="1" x14ac:dyDescent="0.25"/>
    <row r="224" spans="1:46" s="90" customFormat="1" x14ac:dyDescent="0.25"/>
    <row r="225" s="90" customFormat="1" x14ac:dyDescent="0.25"/>
    <row r="226" s="90" customFormat="1" x14ac:dyDescent="0.25"/>
    <row r="227" s="90" customFormat="1" x14ac:dyDescent="0.25"/>
    <row r="228" s="90" customFormat="1" x14ac:dyDescent="0.25"/>
    <row r="229" s="90" customFormat="1" x14ac:dyDescent="0.25"/>
    <row r="230" s="90" customFormat="1" x14ac:dyDescent="0.25"/>
    <row r="231" s="90" customFormat="1" x14ac:dyDescent="0.25"/>
    <row r="232" s="90" customFormat="1" x14ac:dyDescent="0.25"/>
    <row r="233" s="90" customFormat="1" x14ac:dyDescent="0.25"/>
    <row r="234" s="90" customFormat="1" x14ac:dyDescent="0.25"/>
    <row r="235" s="90" customFormat="1" x14ac:dyDescent="0.25"/>
    <row r="236" s="90" customFormat="1" x14ac:dyDescent="0.25"/>
    <row r="237" s="90" customFormat="1" x14ac:dyDescent="0.25"/>
    <row r="238" s="90" customFormat="1" x14ac:dyDescent="0.25"/>
    <row r="239" s="90" customFormat="1" x14ac:dyDescent="0.25"/>
    <row r="240" s="90" customFormat="1" x14ac:dyDescent="0.25"/>
    <row r="241" s="90" customFormat="1" x14ac:dyDescent="0.25"/>
    <row r="242" s="90" customFormat="1" x14ac:dyDescent="0.25"/>
    <row r="243" s="90" customFormat="1" x14ac:dyDescent="0.25"/>
    <row r="244" s="90" customFormat="1" x14ac:dyDescent="0.25"/>
    <row r="245" s="90" customFormat="1" x14ac:dyDescent="0.25"/>
    <row r="246" s="90" customFormat="1" x14ac:dyDescent="0.25"/>
    <row r="247" s="90" customFormat="1" x14ac:dyDescent="0.25"/>
    <row r="248" s="90" customFormat="1" x14ac:dyDescent="0.25"/>
    <row r="249" s="90" customFormat="1" x14ac:dyDescent="0.25"/>
    <row r="250" s="90" customFormat="1" x14ac:dyDescent="0.25"/>
    <row r="251" s="90" customFormat="1" x14ac:dyDescent="0.25"/>
    <row r="252" s="90" customFormat="1" x14ac:dyDescent="0.25"/>
    <row r="253" s="90" customFormat="1" x14ac:dyDescent="0.25"/>
    <row r="254" s="90" customFormat="1" x14ac:dyDescent="0.25"/>
    <row r="255" s="90" customFormat="1" x14ac:dyDescent="0.25"/>
    <row r="256" s="90" customFormat="1" x14ac:dyDescent="0.25"/>
    <row r="257" s="90" customFormat="1" x14ac:dyDescent="0.25"/>
    <row r="258" s="90" customFormat="1" x14ac:dyDescent="0.25"/>
    <row r="259" s="90" customFormat="1" x14ac:dyDescent="0.25"/>
    <row r="260" s="90" customFormat="1" x14ac:dyDescent="0.25"/>
    <row r="261" s="90" customFormat="1" x14ac:dyDescent="0.25"/>
    <row r="262" s="90" customFormat="1" x14ac:dyDescent="0.25"/>
    <row r="263" s="90" customFormat="1" x14ac:dyDescent="0.25"/>
    <row r="264" s="90" customFormat="1" x14ac:dyDescent="0.25"/>
    <row r="265" s="90" customFormat="1" x14ac:dyDescent="0.25"/>
    <row r="266" s="90" customFormat="1" x14ac:dyDescent="0.25"/>
    <row r="267" s="90" customFormat="1" x14ac:dyDescent="0.25"/>
    <row r="268" s="90" customFormat="1" x14ac:dyDescent="0.25"/>
    <row r="269" s="90" customFormat="1" x14ac:dyDescent="0.25"/>
    <row r="270" s="90" customFormat="1" x14ac:dyDescent="0.25"/>
    <row r="271" s="90" customFormat="1" x14ac:dyDescent="0.25"/>
    <row r="272" s="90" customFormat="1" x14ac:dyDescent="0.25"/>
    <row r="273" s="90" customFormat="1" x14ac:dyDescent="0.25"/>
    <row r="274" s="90" customFormat="1" x14ac:dyDescent="0.25"/>
    <row r="275" s="90" customFormat="1" x14ac:dyDescent="0.25"/>
    <row r="276" s="90" customFormat="1" x14ac:dyDescent="0.25"/>
    <row r="277" s="90" customFormat="1" x14ac:dyDescent="0.25"/>
    <row r="278" s="90" customFormat="1" x14ac:dyDescent="0.25"/>
    <row r="279" s="90" customFormat="1" x14ac:dyDescent="0.25"/>
    <row r="280" s="90" customFormat="1" x14ac:dyDescent="0.25"/>
    <row r="281" s="90" customFormat="1" x14ac:dyDescent="0.25"/>
    <row r="282" s="90" customFormat="1" x14ac:dyDescent="0.25"/>
    <row r="283" s="90" customFormat="1" x14ac:dyDescent="0.25"/>
    <row r="284" s="90" customFormat="1" x14ac:dyDescent="0.25"/>
    <row r="285" s="90" customFormat="1" x14ac:dyDescent="0.25"/>
    <row r="286" s="90" customFormat="1" x14ac:dyDescent="0.25"/>
    <row r="287" s="90" customFormat="1" x14ac:dyDescent="0.25"/>
    <row r="288" s="90" customFormat="1" x14ac:dyDescent="0.25"/>
    <row r="289" s="90" customFormat="1" x14ac:dyDescent="0.25"/>
    <row r="290" s="90" customFormat="1" x14ac:dyDescent="0.25"/>
    <row r="291" s="90" customFormat="1" x14ac:dyDescent="0.25"/>
    <row r="292" s="90" customFormat="1" x14ac:dyDescent="0.25"/>
    <row r="293" s="90" customFormat="1" x14ac:dyDescent="0.25"/>
    <row r="294" s="90" customFormat="1" x14ac:dyDescent="0.25"/>
    <row r="295" s="90" customFormat="1" x14ac:dyDescent="0.25"/>
    <row r="296" s="90" customFormat="1" x14ac:dyDescent="0.25"/>
    <row r="297" s="90" customFormat="1" x14ac:dyDescent="0.25"/>
    <row r="298" s="90" customFormat="1" x14ac:dyDescent="0.25"/>
    <row r="299" s="90" customFormat="1" x14ac:dyDescent="0.25"/>
    <row r="300" s="90" customFormat="1" x14ac:dyDescent="0.25"/>
    <row r="301" s="90" customFormat="1" x14ac:dyDescent="0.25"/>
    <row r="302" s="90" customFormat="1" x14ac:dyDescent="0.25"/>
    <row r="303" s="90" customFormat="1" x14ac:dyDescent="0.25"/>
    <row r="304" s="90" customFormat="1" x14ac:dyDescent="0.25"/>
    <row r="305" s="90" customFormat="1" x14ac:dyDescent="0.25"/>
    <row r="306" s="90" customFormat="1" x14ac:dyDescent="0.25"/>
    <row r="307" s="90" customFormat="1" x14ac:dyDescent="0.25"/>
    <row r="308" s="90" customFormat="1" x14ac:dyDescent="0.25"/>
    <row r="309" s="90" customFormat="1" x14ac:dyDescent="0.25"/>
    <row r="310" s="90" customFormat="1" x14ac:dyDescent="0.25"/>
    <row r="311" s="90" customFormat="1" x14ac:dyDescent="0.25"/>
    <row r="312" s="90" customFormat="1" x14ac:dyDescent="0.25"/>
    <row r="313" s="90" customFormat="1" x14ac:dyDescent="0.25"/>
    <row r="314" s="90" customFormat="1" x14ac:dyDescent="0.25"/>
    <row r="315" s="90" customFormat="1" x14ac:dyDescent="0.25"/>
    <row r="316" s="90" customFormat="1" x14ac:dyDescent="0.25"/>
    <row r="317" s="90" customFormat="1" x14ac:dyDescent="0.25"/>
    <row r="318" s="90" customFormat="1" x14ac:dyDescent="0.25"/>
    <row r="319" s="90" customFormat="1" x14ac:dyDescent="0.25"/>
    <row r="320" s="90" customFormat="1" x14ac:dyDescent="0.25"/>
    <row r="321" s="90" customFormat="1" x14ac:dyDescent="0.25"/>
    <row r="322" s="90" customFormat="1" x14ac:dyDescent="0.25"/>
    <row r="323" s="90" customFormat="1" x14ac:dyDescent="0.25"/>
    <row r="324" s="90" customFormat="1" x14ac:dyDescent="0.25"/>
    <row r="325" s="90" customFormat="1" x14ac:dyDescent="0.25"/>
    <row r="326" s="90" customFormat="1" x14ac:dyDescent="0.25"/>
    <row r="327" s="90" customFormat="1" x14ac:dyDescent="0.25"/>
    <row r="328" s="90" customFormat="1" x14ac:dyDescent="0.25"/>
    <row r="329" s="90" customFormat="1" x14ac:dyDescent="0.25"/>
    <row r="330" s="90" customFormat="1" x14ac:dyDescent="0.25"/>
    <row r="331" s="90" customFormat="1" x14ac:dyDescent="0.25"/>
    <row r="332" s="90" customFormat="1" x14ac:dyDescent="0.25"/>
    <row r="333" s="90" customFormat="1" x14ac:dyDescent="0.25"/>
    <row r="334" s="90" customFormat="1" x14ac:dyDescent="0.25"/>
    <row r="335" s="90" customFormat="1" x14ac:dyDescent="0.25"/>
    <row r="336" s="90" customFormat="1" x14ac:dyDescent="0.25"/>
    <row r="337" s="90" customFormat="1" x14ac:dyDescent="0.25"/>
    <row r="338" s="90" customFormat="1" x14ac:dyDescent="0.25"/>
    <row r="339" s="90" customFormat="1" x14ac:dyDescent="0.25"/>
    <row r="340" s="90" customFormat="1" x14ac:dyDescent="0.25"/>
    <row r="341" s="90" customFormat="1" x14ac:dyDescent="0.25"/>
    <row r="342" s="90" customFormat="1" x14ac:dyDescent="0.25"/>
    <row r="343" s="90" customFormat="1" x14ac:dyDescent="0.25"/>
    <row r="344" s="90" customFormat="1" x14ac:dyDescent="0.25"/>
    <row r="345" s="90" customFormat="1" x14ac:dyDescent="0.25"/>
    <row r="346" s="90" customFormat="1" x14ac:dyDescent="0.25"/>
    <row r="347" s="90" customFormat="1" x14ac:dyDescent="0.25"/>
    <row r="348" s="90" customFormat="1" x14ac:dyDescent="0.25"/>
    <row r="349" s="90" customFormat="1" x14ac:dyDescent="0.25"/>
    <row r="350" s="90" customFormat="1" x14ac:dyDescent="0.25"/>
    <row r="351" s="90" customFormat="1" x14ac:dyDescent="0.25"/>
    <row r="352" s="90" customFormat="1" x14ac:dyDescent="0.25"/>
    <row r="353" s="90" customFormat="1" x14ac:dyDescent="0.25"/>
    <row r="354" s="90" customFormat="1" x14ac:dyDescent="0.25"/>
    <row r="355" s="90" customFormat="1" x14ac:dyDescent="0.25"/>
    <row r="356" s="90" customFormat="1" x14ac:dyDescent="0.25"/>
    <row r="357" s="90" customFormat="1" x14ac:dyDescent="0.25"/>
    <row r="358" s="90" customFormat="1" x14ac:dyDescent="0.25"/>
    <row r="359" s="90" customFormat="1" x14ac:dyDescent="0.25"/>
    <row r="360" s="90" customFormat="1" x14ac:dyDescent="0.25"/>
    <row r="361" s="90" customFormat="1" x14ac:dyDescent="0.25"/>
    <row r="362" s="90" customFormat="1" x14ac:dyDescent="0.25"/>
    <row r="363" s="90" customFormat="1" x14ac:dyDescent="0.25"/>
    <row r="364" s="90" customFormat="1" x14ac:dyDescent="0.25"/>
    <row r="365" s="90" customFormat="1" x14ac:dyDescent="0.25"/>
    <row r="366" s="90" customFormat="1" x14ac:dyDescent="0.25"/>
    <row r="367" s="90" customFormat="1" x14ac:dyDescent="0.25"/>
    <row r="368" s="90" customFormat="1" x14ac:dyDescent="0.25"/>
    <row r="369" s="90" customFormat="1" x14ac:dyDescent="0.25"/>
    <row r="370" s="90" customFormat="1" x14ac:dyDescent="0.25"/>
    <row r="371" s="90" customFormat="1" x14ac:dyDescent="0.25"/>
    <row r="372" s="90" customFormat="1" x14ac:dyDescent="0.25"/>
    <row r="373" s="90" customFormat="1" x14ac:dyDescent="0.25"/>
    <row r="374" s="90" customFormat="1" x14ac:dyDescent="0.25"/>
    <row r="375" s="90" customFormat="1" x14ac:dyDescent="0.25"/>
    <row r="376" s="90" customFormat="1" x14ac:dyDescent="0.25"/>
    <row r="377" s="90" customFormat="1" x14ac:dyDescent="0.25"/>
    <row r="378" s="90" customFormat="1" x14ac:dyDescent="0.25"/>
    <row r="379" s="90" customFormat="1" x14ac:dyDescent="0.25"/>
    <row r="380" s="90" customFormat="1" x14ac:dyDescent="0.25"/>
    <row r="381" s="90" customFormat="1" x14ac:dyDescent="0.25"/>
    <row r="382" s="90" customFormat="1" x14ac:dyDescent="0.25"/>
    <row r="383" s="90" customFormat="1" x14ac:dyDescent="0.25"/>
    <row r="384" s="90" customFormat="1" x14ac:dyDescent="0.25"/>
    <row r="385" spans="1:10" s="90" customFormat="1" x14ac:dyDescent="0.25"/>
    <row r="386" spans="1:10" s="90" customFormat="1" x14ac:dyDescent="0.25"/>
    <row r="387" spans="1:10" s="90" customFormat="1" x14ac:dyDescent="0.25"/>
    <row r="388" spans="1:10" s="90" customFormat="1" x14ac:dyDescent="0.25"/>
    <row r="389" spans="1:10" s="90" customFormat="1" x14ac:dyDescent="0.25"/>
    <row r="390" spans="1:10" s="90" customFormat="1" x14ac:dyDescent="0.25">
      <c r="A390" s="15"/>
      <c r="B390" s="15"/>
      <c r="C390" s="15"/>
      <c r="D390" s="15"/>
      <c r="E390" s="15"/>
      <c r="F390" s="15"/>
      <c r="G390" s="15"/>
      <c r="H390" s="15"/>
      <c r="I390" s="15"/>
      <c r="J390" s="15"/>
    </row>
    <row r="391" spans="1:10" s="90" customFormat="1" x14ac:dyDescent="0.25">
      <c r="A391" s="15"/>
      <c r="B391" s="15"/>
      <c r="C391" s="15"/>
      <c r="D391" s="15"/>
      <c r="E391" s="15"/>
      <c r="F391" s="15"/>
      <c r="G391" s="15"/>
      <c r="H391" s="15"/>
      <c r="I391" s="15"/>
      <c r="J391" s="15"/>
    </row>
  </sheetData>
  <sheetProtection algorithmName="SHA-512" hashValue="GPJdLOXuogQYgWNl3jpU52i/hbpOe4+1P6PewGPBIfg9fYY+Nc3fdZNqbXzz9GdynJIb/WyfWzrNojEu546ilA==" saltValue="ueFLlZI0Agy4zmCo4LfKmw==" spinCount="100000" sheet="1" selectLockedCells="1"/>
  <protectedRanges>
    <protectedRange sqref="H4 E4:G8 H6 H5:I5 H7:I8" name="Name"/>
    <protectedRange algorithmName="SHA-512" hashValue="q+nIwvzJTV96a8uj0s4DRnGpQ2jsbF6S9kQwTkNnyV4EHEjnEtBf0YdCM6SF6+H7xj9vd81m2UqrUQ5Ke6fYOw==" saltValue="GhEWra5+JOiMF+xkIE+Tzw==" spinCount="100000" sqref="C11:L24" name="Classes"/>
    <protectedRange sqref="I35:I36 E36:H36 K34:K36 K42:K45 D43:J48 K47:K48 K58 K69 D51:J59 D62:J70 H40:H42" name="Office A"/>
    <protectedRange sqref="F32:J32 K31 D31:D32 D73:J76" name="Office C"/>
    <protectedRange sqref="D77:D80" name="Office A_2"/>
    <protectedRange sqref="F77:I80" name="Office C_2"/>
    <protectedRange sqref="F31:J31" name="Office C_1"/>
    <protectedRange sqref="D40:G42" name="Office A_1"/>
    <protectedRange sqref="I40 I41:J42" name="Office A_3"/>
    <protectedRange sqref="J40" name="Office A_1_1"/>
  </protectedRanges>
  <mergeCells count="26">
    <mergeCell ref="E31:H31"/>
    <mergeCell ref="D77:J77"/>
    <mergeCell ref="D78:J79"/>
    <mergeCell ref="H4:M5"/>
    <mergeCell ref="H6:M6"/>
    <mergeCell ref="C9:M9"/>
    <mergeCell ref="D29:J29"/>
    <mergeCell ref="E30:H30"/>
    <mergeCell ref="D75:J75"/>
    <mergeCell ref="E32:H32"/>
    <mergeCell ref="E34:I34"/>
    <mergeCell ref="H35:I35"/>
    <mergeCell ref="H36:I36"/>
    <mergeCell ref="D38:J38"/>
    <mergeCell ref="D49:J49"/>
    <mergeCell ref="D60:J60"/>
    <mergeCell ref="D85:I86"/>
    <mergeCell ref="J85:J86"/>
    <mergeCell ref="D89:I90"/>
    <mergeCell ref="J89:J90"/>
    <mergeCell ref="D71:J71"/>
    <mergeCell ref="D72:J72"/>
    <mergeCell ref="D73:J73"/>
    <mergeCell ref="D74:J74"/>
    <mergeCell ref="D81:I82"/>
    <mergeCell ref="J81:J82"/>
  </mergeCells>
  <conditionalFormatting sqref="I27">
    <cfRule type="cellIs" dxfId="9" priority="3" operator="greaterThan">
      <formula>1.24930555555556</formula>
    </cfRule>
    <cfRule type="cellIs" dxfId="8" priority="4" operator="lessThan">
      <formula>1.25</formula>
    </cfRule>
  </conditionalFormatting>
  <conditionalFormatting sqref="G27">
    <cfRule type="cellIs" dxfId="7" priority="1" operator="lessThan">
      <formula>1.25</formula>
    </cfRule>
    <cfRule type="cellIs" dxfId="6" priority="2" operator="lessThan">
      <formula>0.416666666666667</formula>
    </cfRule>
  </conditionalFormatting>
  <dataValidations count="1">
    <dataValidation type="time" allowBlank="1" showInputMessage="1" showErrorMessage="1" sqref="F11:G24 F51:G59 F62:G70 F40:G48">
      <formula1>0.208333333333333</formula1>
      <formula2>0.989583333333333</formula2>
    </dataValidation>
  </dataValidations>
  <pageMargins left="0.25" right="0.25" top="0.25" bottom="0.25" header="0.3" footer="0.3"/>
  <pageSetup scale="21" fitToHeight="0" orientation="portrait" horizontalDpi="300" verticalDpi="300" r:id="rId1"/>
  <rowBreaks count="2" manualBreakCount="2">
    <brk id="91" min="2" max="12" man="1"/>
    <brk id="93"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Support!$G$2:$G$14</xm:f>
          </x14:formula1>
          <xm:sqref>G36</xm:sqref>
        </x14:dataValidation>
        <x14:dataValidation type="list" allowBlank="1" showInputMessage="1" showErrorMessage="1">
          <x14:formula1>
            <xm:f>Support!$G$2:$G$13</xm:f>
          </x14:formula1>
          <xm:sqref>I51:I59 L11:L24 I62:I70 I40:I48</xm:sqref>
        </x14:dataValidation>
        <x14:dataValidation type="list" allowBlank="1" showInputMessage="1" showErrorMessage="1">
          <x14:formula1>
            <xm:f>Support!$C$2:$C$6</xm:f>
          </x14:formula1>
          <xm:sqref>L27:L31 C11:C24 L33:L38</xm:sqref>
        </x14:dataValidation>
        <x14:dataValidation type="list" allowBlank="1" showInputMessage="1" showErrorMessage="1">
          <x14:formula1>
            <xm:f>Support!$E$2:$E$5</xm:f>
          </x14:formula1>
          <xm:sqref>E7</xm:sqref>
        </x14:dataValidation>
        <x14:dataValidation type="list" allowBlank="1" showInputMessage="1" showErrorMessage="1">
          <x14:formula1>
            <xm:f>Support!$A$2:$A$2418</xm:f>
          </x14:formula1>
          <xm:sqref>E11:E24</xm:sqref>
        </x14:dataValidation>
        <x14:dataValidation type="list" allowBlank="1" showInputMessage="1" showErrorMessage="1">
          <x14:formula1>
            <xm:f>Support!$F$2:$F$24</xm:f>
          </x14:formula1>
          <xm:sqref>E36</xm:sqref>
        </x14:dataValidation>
        <x14:dataValidation type="list" allowBlank="1" showInputMessage="1" showErrorMessage="1">
          <x14:formula1>
            <xm:f>Support!$F$3:$F$23</xm:f>
          </x14:formula1>
          <xm:sqref>D31:D32 D40:D47 D51:D58 D62:D69</xm:sqref>
        </x14:dataValidation>
        <x14:dataValidation type="list" allowBlank="1" showInputMessage="1" showErrorMessage="1">
          <x14:formula1>
            <xm:f>Support!$F$3:$F$24</xm:f>
          </x14:formula1>
          <xm:sqref>D59 D48 D70</xm:sqref>
        </x14:dataValidation>
        <x14:dataValidation type="list" allowBlank="1" showInputMessage="1" showErrorMessage="1">
          <x14:formula1>
            <xm:f>Support!$F$2:$F$23</xm:f>
          </x14:formula1>
          <xm:sqref>J11:J24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M85"/>
  <sheetViews>
    <sheetView showZeros="0" view="pageLayout" zoomScale="90" zoomScaleNormal="100" zoomScalePageLayoutView="90" workbookViewId="0">
      <selection activeCell="C15" sqref="C15"/>
    </sheetView>
  </sheetViews>
  <sheetFormatPr defaultColWidth="8.85546875" defaultRowHeight="15" x14ac:dyDescent="0.25"/>
  <cols>
    <col min="1" max="1" width="3.7109375" style="26" customWidth="1"/>
    <col min="2" max="2" width="16.42578125" style="26" customWidth="1"/>
    <col min="3" max="3" width="21" style="26" customWidth="1"/>
    <col min="4" max="4" width="20.140625" style="26" customWidth="1"/>
    <col min="5" max="6" width="16.42578125" style="26" customWidth="1"/>
    <col min="7" max="8" width="23.85546875" style="26" customWidth="1"/>
    <col min="9" max="9" width="16.42578125" style="24" customWidth="1"/>
    <col min="10" max="10" width="4.140625" style="24" customWidth="1"/>
    <col min="11" max="12" width="16.85546875" style="24" customWidth="1"/>
    <col min="13" max="13" width="1.42578125" style="24" customWidth="1"/>
    <col min="14" max="16384" width="8.85546875" style="24"/>
  </cols>
  <sheetData>
    <row r="1" spans="1:13" x14ac:dyDescent="0.25">
      <c r="A1" s="14"/>
      <c r="B1" s="14"/>
      <c r="C1" s="14"/>
      <c r="D1" s="14"/>
      <c r="E1" s="14"/>
      <c r="F1" s="14"/>
      <c r="G1" s="14"/>
      <c r="H1" s="14"/>
      <c r="I1" s="14"/>
      <c r="J1" s="14"/>
      <c r="K1" s="14"/>
      <c r="L1" s="14"/>
    </row>
    <row r="2" spans="1:13" x14ac:dyDescent="0.25">
      <c r="A2" s="14"/>
      <c r="B2" s="14"/>
      <c r="C2" s="14"/>
      <c r="D2" s="14"/>
      <c r="E2" s="14"/>
      <c r="F2" s="14"/>
      <c r="G2" s="25" t="s">
        <v>0</v>
      </c>
      <c r="H2" s="14"/>
      <c r="I2" s="14"/>
      <c r="J2" s="14"/>
      <c r="K2" s="14"/>
      <c r="L2" s="14"/>
    </row>
    <row r="3" spans="1:13" x14ac:dyDescent="0.25">
      <c r="A3" s="14"/>
      <c r="B3" s="14"/>
      <c r="C3" s="14"/>
      <c r="D3" s="14"/>
      <c r="E3" s="14"/>
      <c r="F3" s="14"/>
      <c r="G3" s="14"/>
      <c r="H3" s="14"/>
      <c r="I3" s="14"/>
      <c r="J3" s="14"/>
      <c r="K3" s="14"/>
      <c r="L3" s="14"/>
    </row>
    <row r="4" spans="1:13" ht="18.75" x14ac:dyDescent="0.3">
      <c r="A4" s="95"/>
      <c r="B4" s="95"/>
      <c r="C4" s="95"/>
      <c r="D4" s="95"/>
      <c r="E4" s="95"/>
      <c r="F4" s="95"/>
      <c r="G4" s="95"/>
      <c r="H4" s="95"/>
      <c r="I4" s="95"/>
      <c r="J4" s="11"/>
      <c r="K4" s="11"/>
      <c r="L4" s="11"/>
    </row>
    <row r="5" spans="1:13" ht="18.75" x14ac:dyDescent="0.3">
      <c r="A5" s="95"/>
      <c r="B5" s="95"/>
      <c r="C5" s="95"/>
      <c r="D5" s="319" t="s">
        <v>1101</v>
      </c>
      <c r="E5" s="320"/>
      <c r="F5" s="320"/>
      <c r="G5" s="320"/>
      <c r="H5" s="300"/>
      <c r="I5" s="117"/>
      <c r="K5" s="11"/>
      <c r="L5" s="11"/>
      <c r="M5" s="11"/>
    </row>
    <row r="6" spans="1:13" ht="21" x14ac:dyDescent="0.35">
      <c r="A6" s="117"/>
      <c r="B6" s="127" t="str">
        <f>Data!C4</f>
        <v>Faculty Name</v>
      </c>
      <c r="C6" s="128"/>
      <c r="D6" s="127" t="str">
        <f>Data!E4</f>
        <v>Rich Turner</v>
      </c>
      <c r="E6" s="127"/>
      <c r="F6" s="127"/>
      <c r="G6" s="127"/>
      <c r="H6" s="127"/>
      <c r="I6" s="129"/>
      <c r="J6" s="11"/>
      <c r="K6" s="11"/>
      <c r="L6" s="11"/>
      <c r="M6" s="28"/>
    </row>
    <row r="7" spans="1:13" ht="21" x14ac:dyDescent="0.35">
      <c r="A7" s="117"/>
      <c r="B7" s="127" t="str">
        <f>Data!C6</f>
        <v>Phone Number</v>
      </c>
      <c r="C7" s="130"/>
      <c r="D7" s="127" t="str">
        <f>Data!E6</f>
        <v>X5112</v>
      </c>
      <c r="E7" s="127"/>
      <c r="F7" s="127"/>
      <c r="G7" s="131"/>
      <c r="H7" s="131"/>
      <c r="I7" s="129"/>
      <c r="J7" s="11"/>
      <c r="K7" s="11"/>
      <c r="L7" s="11"/>
      <c r="M7" s="28"/>
    </row>
    <row r="8" spans="1:13" ht="21" x14ac:dyDescent="0.35">
      <c r="A8" s="117"/>
      <c r="B8" s="127" t="str">
        <f>Data!C7</f>
        <v>Term</v>
      </c>
      <c r="C8" s="130"/>
      <c r="D8" s="127" t="str">
        <f>Data!E7</f>
        <v>Fall 2020</v>
      </c>
      <c r="E8" s="131"/>
      <c r="F8" s="131"/>
      <c r="G8" s="131"/>
      <c r="H8" s="131"/>
      <c r="I8" s="129"/>
      <c r="J8" s="11"/>
      <c r="K8" s="11"/>
      <c r="L8" s="11"/>
      <c r="M8" s="28"/>
    </row>
    <row r="9" spans="1:13" ht="21" x14ac:dyDescent="0.35">
      <c r="A9" s="117"/>
      <c r="B9" s="127" t="str">
        <f>Data!C8</f>
        <v>Email</v>
      </c>
      <c r="C9" s="128"/>
      <c r="D9" s="127">
        <f>Data!E8</f>
        <v>0</v>
      </c>
      <c r="E9" s="127"/>
      <c r="F9" s="127"/>
      <c r="G9" s="127"/>
      <c r="H9" s="131"/>
      <c r="I9" s="129"/>
      <c r="J9" s="11"/>
      <c r="K9" s="11"/>
      <c r="L9" s="11"/>
      <c r="M9" s="28"/>
    </row>
    <row r="10" spans="1:13" ht="18.75" x14ac:dyDescent="0.3">
      <c r="A10" s="95"/>
      <c r="B10" s="96"/>
      <c r="C10" s="94"/>
      <c r="D10" s="94"/>
      <c r="E10" s="94"/>
      <c r="F10" s="94"/>
      <c r="G10" s="96"/>
      <c r="H10" s="95"/>
      <c r="I10" s="95"/>
      <c r="J10" s="11"/>
      <c r="K10" s="11"/>
      <c r="L10" s="11"/>
      <c r="M10" s="28"/>
    </row>
    <row r="11" spans="1:13" ht="19.5" thickBot="1" x14ac:dyDescent="0.35">
      <c r="A11" s="95"/>
      <c r="B11" s="301" t="s">
        <v>8</v>
      </c>
      <c r="C11" s="302"/>
      <c r="D11" s="302"/>
      <c r="E11" s="302"/>
      <c r="F11" s="302"/>
      <c r="G11" s="302"/>
      <c r="H11" s="302"/>
      <c r="I11" s="303"/>
      <c r="J11" s="30"/>
      <c r="K11" s="11"/>
      <c r="L11" s="28"/>
    </row>
    <row r="12" spans="1:13" ht="39" thickTop="1" thickBot="1" x14ac:dyDescent="0.35">
      <c r="A12" s="95"/>
      <c r="B12" s="97" t="s">
        <v>6</v>
      </c>
      <c r="C12" s="97" t="s">
        <v>4</v>
      </c>
      <c r="D12" s="97" t="s">
        <v>5</v>
      </c>
      <c r="E12" s="98" t="s">
        <v>761</v>
      </c>
      <c r="F12" s="98" t="s">
        <v>760</v>
      </c>
      <c r="G12" s="97" t="s">
        <v>1050</v>
      </c>
      <c r="H12" s="97" t="s">
        <v>1041</v>
      </c>
      <c r="I12" s="97" t="s">
        <v>7</v>
      </c>
      <c r="J12" s="33"/>
      <c r="K12" s="34"/>
    </row>
    <row r="13" spans="1:13" ht="19.5" thickTop="1" x14ac:dyDescent="0.3">
      <c r="A13" s="95"/>
      <c r="B13" s="99">
        <f>'Manual Data'!C11</f>
        <v>0</v>
      </c>
      <c r="C13" s="99">
        <f>'Manual Data'!D11</f>
        <v>0</v>
      </c>
      <c r="D13" s="99">
        <f>'Manual Data'!E11</f>
        <v>0</v>
      </c>
      <c r="E13" s="100">
        <f>'Manual Data'!F11:F24</f>
        <v>0</v>
      </c>
      <c r="F13" s="100">
        <f>'Manual Data'!G11</f>
        <v>0</v>
      </c>
      <c r="G13" s="99">
        <f>'Manual Data'!J11</f>
        <v>0</v>
      </c>
      <c r="H13" s="99">
        <f>'Manual Data'!K11</f>
        <v>0</v>
      </c>
      <c r="I13" s="99">
        <f>'Manual Data'!L11</f>
        <v>0</v>
      </c>
      <c r="J13" s="28"/>
    </row>
    <row r="14" spans="1:13" ht="18.75" x14ac:dyDescent="0.3">
      <c r="A14" s="95"/>
      <c r="B14" s="99">
        <f>'Manual Data'!C12</f>
        <v>0</v>
      </c>
      <c r="C14" s="99">
        <f>'Manual Data'!D12</f>
        <v>0</v>
      </c>
      <c r="D14" s="99">
        <f>'Manual Data'!E12</f>
        <v>0</v>
      </c>
      <c r="E14" s="100">
        <f>Data!F12</f>
        <v>0</v>
      </c>
      <c r="F14" s="100">
        <f>'Manual Data'!G12</f>
        <v>0</v>
      </c>
      <c r="G14" s="99">
        <f>'Manual Data'!J12</f>
        <v>0</v>
      </c>
      <c r="H14" s="99">
        <f>'Manual Data'!K12</f>
        <v>0</v>
      </c>
      <c r="I14" s="99">
        <f>'Manual Data'!L12</f>
        <v>0</v>
      </c>
      <c r="J14" s="28"/>
    </row>
    <row r="15" spans="1:13" ht="18.75" x14ac:dyDescent="0.3">
      <c r="A15" s="95"/>
      <c r="B15" s="99">
        <f>'Manual Data'!C13</f>
        <v>0</v>
      </c>
      <c r="C15" s="99">
        <f>'Manual Data'!D13</f>
        <v>0</v>
      </c>
      <c r="D15" s="99">
        <f>'Manual Data'!E13</f>
        <v>0</v>
      </c>
      <c r="E15" s="100">
        <f>Data!F13</f>
        <v>0</v>
      </c>
      <c r="F15" s="100">
        <f>'Manual Data'!G13</f>
        <v>0</v>
      </c>
      <c r="G15" s="99">
        <f>'Manual Data'!J13</f>
        <v>0</v>
      </c>
      <c r="H15" s="99">
        <f>'Manual Data'!K13</f>
        <v>0</v>
      </c>
      <c r="I15" s="99">
        <f>'Manual Data'!L13</f>
        <v>0</v>
      </c>
      <c r="J15" s="28"/>
    </row>
    <row r="16" spans="1:13" ht="18.75" x14ac:dyDescent="0.3">
      <c r="A16" s="95"/>
      <c r="B16" s="99">
        <f>'Manual Data'!C14</f>
        <v>0</v>
      </c>
      <c r="C16" s="99">
        <f>'Manual Data'!D14</f>
        <v>0</v>
      </c>
      <c r="D16" s="99">
        <f>'Manual Data'!E14</f>
        <v>0</v>
      </c>
      <c r="E16" s="100">
        <f>Data!F14</f>
        <v>0</v>
      </c>
      <c r="F16" s="100"/>
      <c r="G16" s="99">
        <f>'Manual Data'!J14</f>
        <v>0</v>
      </c>
      <c r="H16" s="99">
        <f>'Manual Data'!K14</f>
        <v>0</v>
      </c>
      <c r="I16" s="99">
        <f>'Manual Data'!L14</f>
        <v>0</v>
      </c>
      <c r="J16" s="28"/>
    </row>
    <row r="17" spans="1:10" ht="18.75" x14ac:dyDescent="0.3">
      <c r="A17" s="95"/>
      <c r="B17" s="99">
        <f>'Manual Data'!C15</f>
        <v>0</v>
      </c>
      <c r="C17" s="99">
        <f>'Manual Data'!D15</f>
        <v>0</v>
      </c>
      <c r="D17" s="99">
        <f>'Manual Data'!E15</f>
        <v>0</v>
      </c>
      <c r="E17" s="100">
        <f>Data!F15</f>
        <v>0</v>
      </c>
      <c r="F17" s="100">
        <f>'Manual Data'!G15</f>
        <v>0</v>
      </c>
      <c r="G17" s="99">
        <f>'Manual Data'!J15</f>
        <v>0</v>
      </c>
      <c r="H17" s="99">
        <f>'Manual Data'!K15</f>
        <v>0</v>
      </c>
      <c r="I17" s="99">
        <f>'Manual Data'!L15</f>
        <v>0</v>
      </c>
      <c r="J17" s="28"/>
    </row>
    <row r="18" spans="1:10" ht="18.75" x14ac:dyDescent="0.3">
      <c r="A18" s="95"/>
      <c r="B18" s="99">
        <f>'Manual Data'!C16</f>
        <v>0</v>
      </c>
      <c r="C18" s="99">
        <f>'Manual Data'!D16</f>
        <v>0</v>
      </c>
      <c r="D18" s="99">
        <f>'Manual Data'!E16</f>
        <v>0</v>
      </c>
      <c r="E18" s="100">
        <f>Data!F16</f>
        <v>0</v>
      </c>
      <c r="F18" s="100">
        <f>'Manual Data'!G16</f>
        <v>0</v>
      </c>
      <c r="G18" s="99">
        <f>'Manual Data'!J16</f>
        <v>0</v>
      </c>
      <c r="H18" s="99">
        <f>'Manual Data'!K16</f>
        <v>0</v>
      </c>
      <c r="I18" s="99">
        <f>'Manual Data'!L16</f>
        <v>0</v>
      </c>
      <c r="J18" s="28"/>
    </row>
    <row r="19" spans="1:10" ht="18.75" x14ac:dyDescent="0.3">
      <c r="A19" s="95"/>
      <c r="B19" s="99">
        <f>'Manual Data'!C17</f>
        <v>0</v>
      </c>
      <c r="C19" s="99">
        <f>'Manual Data'!D17</f>
        <v>0</v>
      </c>
      <c r="D19" s="99">
        <f>'Manual Data'!E17</f>
        <v>0</v>
      </c>
      <c r="E19" s="100">
        <f>Data!F17</f>
        <v>0</v>
      </c>
      <c r="F19" s="100">
        <f>'Manual Data'!G17</f>
        <v>0</v>
      </c>
      <c r="G19" s="99">
        <f>'Manual Data'!J17</f>
        <v>0</v>
      </c>
      <c r="H19" s="99">
        <f>'Manual Data'!K17</f>
        <v>0</v>
      </c>
      <c r="I19" s="99">
        <f>'Manual Data'!L17</f>
        <v>0</v>
      </c>
      <c r="J19" s="28"/>
    </row>
    <row r="20" spans="1:10" ht="18.75" x14ac:dyDescent="0.3">
      <c r="A20" s="95"/>
      <c r="B20" s="99">
        <f>'Manual Data'!C18</f>
        <v>0</v>
      </c>
      <c r="C20" s="99">
        <f>'Manual Data'!D18</f>
        <v>0</v>
      </c>
      <c r="D20" s="99">
        <f>'Manual Data'!E18</f>
        <v>0</v>
      </c>
      <c r="E20" s="100">
        <f>Data!F18</f>
        <v>0</v>
      </c>
      <c r="F20" s="100">
        <f>'Manual Data'!G18</f>
        <v>0</v>
      </c>
      <c r="G20" s="99">
        <f>'Manual Data'!J18</f>
        <v>0</v>
      </c>
      <c r="H20" s="99">
        <f>'Manual Data'!K18</f>
        <v>0</v>
      </c>
      <c r="I20" s="99">
        <f>'Manual Data'!L18</f>
        <v>0</v>
      </c>
      <c r="J20" s="28"/>
    </row>
    <row r="21" spans="1:10" ht="18.75" x14ac:dyDescent="0.3">
      <c r="A21" s="95"/>
      <c r="B21" s="99">
        <f>'Manual Data'!C19</f>
        <v>0</v>
      </c>
      <c r="C21" s="99">
        <f>'Manual Data'!D19</f>
        <v>0</v>
      </c>
      <c r="D21" s="99">
        <f>'Manual Data'!E19</f>
        <v>0</v>
      </c>
      <c r="E21" s="100">
        <f>Data!F19</f>
        <v>0</v>
      </c>
      <c r="F21" s="100">
        <f>'Manual Data'!G19</f>
        <v>0</v>
      </c>
      <c r="G21" s="99">
        <f>'Manual Data'!J19</f>
        <v>0</v>
      </c>
      <c r="H21" s="99">
        <f>'Manual Data'!K19</f>
        <v>0</v>
      </c>
      <c r="I21" s="99">
        <f>'Manual Data'!L19</f>
        <v>0</v>
      </c>
      <c r="J21" s="28"/>
    </row>
    <row r="22" spans="1:10" ht="18.75" x14ac:dyDescent="0.3">
      <c r="A22" s="95"/>
      <c r="B22" s="99">
        <f>'Manual Data'!C20</f>
        <v>0</v>
      </c>
      <c r="C22" s="99">
        <f>'Manual Data'!D20</f>
        <v>0</v>
      </c>
      <c r="D22" s="99">
        <f>'Manual Data'!E20</f>
        <v>0</v>
      </c>
      <c r="E22" s="100">
        <f>Data!F20</f>
        <v>0</v>
      </c>
      <c r="F22" s="100">
        <f>'Manual Data'!G20</f>
        <v>0</v>
      </c>
      <c r="G22" s="99">
        <f>'Manual Data'!J20</f>
        <v>0</v>
      </c>
      <c r="H22" s="99">
        <f>'Manual Data'!K20</f>
        <v>0</v>
      </c>
      <c r="I22" s="99">
        <f>'Manual Data'!L20</f>
        <v>0</v>
      </c>
      <c r="J22" s="28"/>
    </row>
    <row r="23" spans="1:10" ht="18.75" x14ac:dyDescent="0.3">
      <c r="A23" s="95"/>
      <c r="B23" s="99">
        <f>'Manual Data'!C21</f>
        <v>0</v>
      </c>
      <c r="C23" s="99">
        <f>'Manual Data'!D21</f>
        <v>0</v>
      </c>
      <c r="D23" s="99">
        <f>'Manual Data'!E21</f>
        <v>0</v>
      </c>
      <c r="E23" s="100">
        <f>Data!F21</f>
        <v>0</v>
      </c>
      <c r="F23" s="100">
        <f>'Manual Data'!G21</f>
        <v>0</v>
      </c>
      <c r="G23" s="99">
        <f>'Manual Data'!J21</f>
        <v>0</v>
      </c>
      <c r="H23" s="99">
        <f>'Manual Data'!K21</f>
        <v>0</v>
      </c>
      <c r="I23" s="99">
        <f>'Manual Data'!L21</f>
        <v>0</v>
      </c>
      <c r="J23" s="28"/>
    </row>
    <row r="24" spans="1:10" ht="18.75" x14ac:dyDescent="0.3">
      <c r="A24" s="95"/>
      <c r="B24" s="99">
        <f>'Manual Data'!C22</f>
        <v>0</v>
      </c>
      <c r="C24" s="99">
        <f>'Manual Data'!D22</f>
        <v>0</v>
      </c>
      <c r="D24" s="99">
        <f>'Manual Data'!E22</f>
        <v>0</v>
      </c>
      <c r="E24" s="100">
        <f>Data!F22</f>
        <v>0</v>
      </c>
      <c r="F24" s="100">
        <f>'Manual Data'!G22</f>
        <v>0</v>
      </c>
      <c r="G24" s="99">
        <f>'Manual Data'!J22</f>
        <v>0</v>
      </c>
      <c r="H24" s="99">
        <f>'Manual Data'!K22</f>
        <v>0</v>
      </c>
      <c r="I24" s="99">
        <f>'Manual Data'!L22</f>
        <v>0</v>
      </c>
      <c r="J24" s="28"/>
    </row>
    <row r="25" spans="1:10" ht="18.75" x14ac:dyDescent="0.3">
      <c r="A25" s="95"/>
      <c r="B25" s="99">
        <f>'Manual Data'!C23</f>
        <v>0</v>
      </c>
      <c r="C25" s="99">
        <f>'Manual Data'!D23</f>
        <v>0</v>
      </c>
      <c r="D25" s="99">
        <f>'Manual Data'!E23</f>
        <v>0</v>
      </c>
      <c r="E25" s="100">
        <f>Data!F23</f>
        <v>0</v>
      </c>
      <c r="F25" s="100">
        <f>'Manual Data'!G23</f>
        <v>0</v>
      </c>
      <c r="G25" s="99">
        <f>'Manual Data'!J23</f>
        <v>0</v>
      </c>
      <c r="H25" s="99">
        <f>'Manual Data'!K23</f>
        <v>0</v>
      </c>
      <c r="I25" s="99">
        <f>'Manual Data'!L23</f>
        <v>0</v>
      </c>
      <c r="J25" s="28"/>
    </row>
    <row r="26" spans="1:10" ht="18.75" x14ac:dyDescent="0.3">
      <c r="A26" s="95"/>
      <c r="B26" s="99">
        <f>'Manual Data'!C24</f>
        <v>0</v>
      </c>
      <c r="C26" s="99">
        <f>'Manual Data'!D24</f>
        <v>0</v>
      </c>
      <c r="D26" s="99">
        <f>'Manual Data'!E24</f>
        <v>0</v>
      </c>
      <c r="E26" s="100">
        <f>Data!F24</f>
        <v>0</v>
      </c>
      <c r="F26" s="100">
        <f>'Manual Data'!G24</f>
        <v>0</v>
      </c>
      <c r="G26" s="99">
        <f>'Manual Data'!J24</f>
        <v>0</v>
      </c>
      <c r="H26" s="99">
        <f>'Manual Data'!K24</f>
        <v>0</v>
      </c>
      <c r="I26" s="99">
        <f>'Manual Data'!L24</f>
        <v>0</v>
      </c>
      <c r="J26" s="28"/>
    </row>
    <row r="27" spans="1:10" ht="19.5" thickBot="1" x14ac:dyDescent="0.35">
      <c r="A27" s="95"/>
      <c r="B27" s="101"/>
      <c r="C27" s="101"/>
      <c r="D27" s="101"/>
      <c r="E27" s="102"/>
      <c r="F27" s="102"/>
      <c r="G27" s="101"/>
      <c r="H27" s="101"/>
      <c r="I27" s="101"/>
      <c r="J27" s="28"/>
    </row>
    <row r="28" spans="1:10" ht="20.25" thickTop="1" thickBot="1" x14ac:dyDescent="0.35">
      <c r="A28" s="117"/>
      <c r="B28" s="103"/>
      <c r="C28" s="304" t="s">
        <v>2799</v>
      </c>
      <c r="D28" s="305"/>
      <c r="E28" s="305"/>
      <c r="F28" s="305"/>
      <c r="G28" s="305"/>
      <c r="H28" s="306"/>
      <c r="I28" s="95"/>
    </row>
    <row r="29" spans="1:10" ht="16.5" customHeight="1" thickTop="1" x14ac:dyDescent="0.3">
      <c r="A29" s="117"/>
      <c r="B29" s="104"/>
      <c r="C29" s="105" t="s">
        <v>1050</v>
      </c>
      <c r="D29" s="106" t="s">
        <v>782</v>
      </c>
      <c r="E29" s="106" t="s">
        <v>760</v>
      </c>
      <c r="F29" s="106" t="s">
        <v>783</v>
      </c>
      <c r="G29" s="106" t="s">
        <v>784</v>
      </c>
      <c r="H29" s="106" t="s">
        <v>785</v>
      </c>
      <c r="I29" s="95"/>
    </row>
    <row r="30" spans="1:10" ht="15.75" customHeight="1" x14ac:dyDescent="0.3">
      <c r="A30" s="117"/>
      <c r="B30" s="107"/>
      <c r="C30" s="108">
        <f>'Manual Data'!D40</f>
        <v>0</v>
      </c>
      <c r="D30" s="109">
        <f>'Manual Data'!F40</f>
        <v>0</v>
      </c>
      <c r="E30" s="109">
        <f>'Manual Data'!G40</f>
        <v>0</v>
      </c>
      <c r="F30" s="110">
        <f>'Manual Data'!I40</f>
        <v>0</v>
      </c>
      <c r="G30" s="110">
        <f>'Manual Data'!J40</f>
        <v>0</v>
      </c>
      <c r="H30" s="111">
        <f>'Manual Data'!H40</f>
        <v>0</v>
      </c>
      <c r="I30" s="95"/>
    </row>
    <row r="31" spans="1:10" ht="15.75" customHeight="1" x14ac:dyDescent="0.3">
      <c r="A31" s="117"/>
      <c r="B31" s="107"/>
      <c r="C31" s="108">
        <f>'Manual Data'!D41</f>
        <v>0</v>
      </c>
      <c r="D31" s="109">
        <f>'Manual Data'!F41</f>
        <v>0</v>
      </c>
      <c r="E31" s="109">
        <f>'Manual Data'!G41</f>
        <v>0</v>
      </c>
      <c r="F31" s="110">
        <f>'Manual Data'!I41</f>
        <v>0</v>
      </c>
      <c r="G31" s="110">
        <f>'Manual Data'!J41</f>
        <v>0</v>
      </c>
      <c r="H31" s="111">
        <f>'Manual Data'!H41</f>
        <v>0</v>
      </c>
      <c r="I31" s="95"/>
    </row>
    <row r="32" spans="1:10" ht="15.75" customHeight="1" x14ac:dyDescent="0.3">
      <c r="A32" s="117"/>
      <c r="B32" s="107"/>
      <c r="C32" s="108">
        <f>'Manual Data'!D42</f>
        <v>0</v>
      </c>
      <c r="D32" s="109">
        <f>'Manual Data'!F42</f>
        <v>0</v>
      </c>
      <c r="E32" s="109">
        <f>'Manual Data'!G42</f>
        <v>0</v>
      </c>
      <c r="F32" s="110">
        <f>'Manual Data'!I42</f>
        <v>0</v>
      </c>
      <c r="G32" s="110">
        <f>'Manual Data'!J42</f>
        <v>0</v>
      </c>
      <c r="H32" s="111">
        <f>'Manual Data'!H42</f>
        <v>0</v>
      </c>
      <c r="I32" s="95"/>
    </row>
    <row r="33" spans="1:9" ht="15.75" customHeight="1" x14ac:dyDescent="0.3">
      <c r="A33" s="117"/>
      <c r="B33" s="107"/>
      <c r="C33" s="108">
        <f>'Manual Data'!D43</f>
        <v>0</v>
      </c>
      <c r="D33" s="109">
        <f>'Manual Data'!F43</f>
        <v>0</v>
      </c>
      <c r="E33" s="109">
        <f>'Manual Data'!G43</f>
        <v>0</v>
      </c>
      <c r="F33" s="110">
        <f>'Manual Data'!I43</f>
        <v>0</v>
      </c>
      <c r="G33" s="110">
        <f>'Manual Data'!J43</f>
        <v>0</v>
      </c>
      <c r="H33" s="111">
        <f>'Manual Data'!H43</f>
        <v>0</v>
      </c>
      <c r="I33" s="95"/>
    </row>
    <row r="34" spans="1:9" ht="15.75" customHeight="1" x14ac:dyDescent="0.3">
      <c r="A34" s="117"/>
      <c r="B34" s="112"/>
      <c r="C34" s="108">
        <f>'Manual Data'!D44</f>
        <v>0</v>
      </c>
      <c r="D34" s="109">
        <f>'Manual Data'!F44</f>
        <v>0</v>
      </c>
      <c r="E34" s="109">
        <f>'Manual Data'!G44</f>
        <v>0</v>
      </c>
      <c r="F34" s="110">
        <f>'Manual Data'!I44</f>
        <v>0</v>
      </c>
      <c r="G34" s="110">
        <f>'Manual Data'!J44</f>
        <v>0</v>
      </c>
      <c r="H34" s="111">
        <f>'Manual Data'!H44</f>
        <v>0</v>
      </c>
      <c r="I34" s="95"/>
    </row>
    <row r="35" spans="1:9" ht="15.75" customHeight="1" x14ac:dyDescent="0.3">
      <c r="A35" s="117"/>
      <c r="B35" s="112"/>
      <c r="C35" s="108">
        <f>'Manual Data'!D45</f>
        <v>0</v>
      </c>
      <c r="D35" s="109">
        <f>'Manual Data'!F45</f>
        <v>0</v>
      </c>
      <c r="E35" s="109">
        <f>'Manual Data'!G45</f>
        <v>0</v>
      </c>
      <c r="F35" s="110">
        <f>'Manual Data'!I45</f>
        <v>0</v>
      </c>
      <c r="G35" s="110">
        <f>'Manual Data'!J45</f>
        <v>0</v>
      </c>
      <c r="H35" s="111">
        <f>'Manual Data'!H45</f>
        <v>0</v>
      </c>
      <c r="I35" s="95"/>
    </row>
    <row r="36" spans="1:9" ht="15.75" customHeight="1" x14ac:dyDescent="0.3">
      <c r="A36" s="117"/>
      <c r="B36" s="112"/>
      <c r="C36" s="108">
        <f>'Manual Data'!D46</f>
        <v>0</v>
      </c>
      <c r="D36" s="109">
        <f>'Manual Data'!F46</f>
        <v>0</v>
      </c>
      <c r="E36" s="109">
        <f>'Manual Data'!G46</f>
        <v>0</v>
      </c>
      <c r="F36" s="110">
        <f>'Manual Data'!I46</f>
        <v>0</v>
      </c>
      <c r="G36" s="110">
        <f>'Manual Data'!J46</f>
        <v>0</v>
      </c>
      <c r="H36" s="111">
        <f>'Manual Data'!H46</f>
        <v>0</v>
      </c>
      <c r="I36" s="95"/>
    </row>
    <row r="37" spans="1:9" ht="15.75" customHeight="1" x14ac:dyDescent="0.3">
      <c r="A37" s="117"/>
      <c r="B37" s="112"/>
      <c r="C37" s="108">
        <f>'Manual Data'!D47</f>
        <v>0</v>
      </c>
      <c r="D37" s="109">
        <f>'Manual Data'!F47</f>
        <v>0</v>
      </c>
      <c r="E37" s="109">
        <f>'Manual Data'!G47</f>
        <v>0</v>
      </c>
      <c r="F37" s="110">
        <f>'Manual Data'!I47</f>
        <v>0</v>
      </c>
      <c r="G37" s="110">
        <f>'Manual Data'!J47</f>
        <v>0</v>
      </c>
      <c r="H37" s="111">
        <f>'Manual Data'!H47</f>
        <v>0</v>
      </c>
      <c r="I37" s="95"/>
    </row>
    <row r="38" spans="1:9" ht="19.5" thickBot="1" x14ac:dyDescent="0.35">
      <c r="A38" s="117"/>
      <c r="B38" s="95"/>
      <c r="C38" s="95"/>
      <c r="D38" s="95"/>
      <c r="E38" s="95"/>
      <c r="F38" s="95"/>
      <c r="G38" s="95"/>
      <c r="H38" s="95"/>
      <c r="I38" s="95"/>
    </row>
    <row r="39" spans="1:9" ht="20.25" thickTop="1" thickBot="1" x14ac:dyDescent="0.35">
      <c r="A39" s="117"/>
      <c r="B39" s="103"/>
      <c r="C39" s="304" t="s">
        <v>2800</v>
      </c>
      <c r="D39" s="305"/>
      <c r="E39" s="305"/>
      <c r="F39" s="305"/>
      <c r="G39" s="305"/>
      <c r="H39" s="306"/>
      <c r="I39" s="95"/>
    </row>
    <row r="40" spans="1:9" ht="16.5" customHeight="1" thickTop="1" x14ac:dyDescent="0.3">
      <c r="A40" s="117"/>
      <c r="B40" s="104"/>
      <c r="C40" s="105" t="s">
        <v>1050</v>
      </c>
      <c r="D40" s="106" t="s">
        <v>782</v>
      </c>
      <c r="E40" s="106" t="s">
        <v>760</v>
      </c>
      <c r="F40" s="106" t="s">
        <v>783</v>
      </c>
      <c r="G40" s="106" t="s">
        <v>784</v>
      </c>
      <c r="H40" s="106" t="s">
        <v>785</v>
      </c>
      <c r="I40" s="95"/>
    </row>
    <row r="41" spans="1:9" ht="15.75" customHeight="1" x14ac:dyDescent="0.3">
      <c r="A41" s="117"/>
      <c r="B41" s="107"/>
      <c r="C41" s="108">
        <f>'Manual Data'!D51</f>
        <v>0</v>
      </c>
      <c r="D41" s="109">
        <f>'Manual Data'!F51</f>
        <v>0</v>
      </c>
      <c r="E41" s="109">
        <f>'Manual Data'!G51</f>
        <v>0</v>
      </c>
      <c r="F41" s="110">
        <f>'Manual Data'!I51</f>
        <v>0</v>
      </c>
      <c r="G41" s="110">
        <f>'Manual Data'!J51</f>
        <v>0</v>
      </c>
      <c r="H41" s="111">
        <f>'Manual Data'!H51</f>
        <v>0</v>
      </c>
      <c r="I41" s="95"/>
    </row>
    <row r="42" spans="1:9" ht="15.75" customHeight="1" x14ac:dyDescent="0.3">
      <c r="A42" s="117"/>
      <c r="B42" s="107"/>
      <c r="C42" s="108">
        <f>'Manual Data'!D52</f>
        <v>0</v>
      </c>
      <c r="D42" s="109">
        <f>'Manual Data'!F52</f>
        <v>0</v>
      </c>
      <c r="E42" s="109">
        <f>'Manual Data'!G52</f>
        <v>0</v>
      </c>
      <c r="F42" s="110">
        <f>'Manual Data'!I52</f>
        <v>0</v>
      </c>
      <c r="G42" s="110">
        <f>'Manual Data'!J52</f>
        <v>0</v>
      </c>
      <c r="H42" s="111">
        <f>'Manual Data'!H52</f>
        <v>0</v>
      </c>
      <c r="I42" s="95"/>
    </row>
    <row r="43" spans="1:9" ht="15.75" customHeight="1" x14ac:dyDescent="0.3">
      <c r="A43" s="117"/>
      <c r="B43" s="107"/>
      <c r="C43" s="108">
        <f>'Manual Data'!D53</f>
        <v>0</v>
      </c>
      <c r="D43" s="109">
        <f>'Manual Data'!F53</f>
        <v>0</v>
      </c>
      <c r="E43" s="109">
        <f>'Manual Data'!G53</f>
        <v>0</v>
      </c>
      <c r="F43" s="110">
        <f>'Manual Data'!I53</f>
        <v>0</v>
      </c>
      <c r="G43" s="110">
        <f>'Manual Data'!J53</f>
        <v>0</v>
      </c>
      <c r="H43" s="111">
        <f>'Manual Data'!H53</f>
        <v>0</v>
      </c>
      <c r="I43" s="95"/>
    </row>
    <row r="44" spans="1:9" ht="15.75" customHeight="1" x14ac:dyDescent="0.3">
      <c r="A44" s="117"/>
      <c r="B44" s="107"/>
      <c r="C44" s="108">
        <f>'Manual Data'!D54</f>
        <v>0</v>
      </c>
      <c r="D44" s="109">
        <f>'Manual Data'!F54</f>
        <v>0</v>
      </c>
      <c r="E44" s="109">
        <f>'Manual Data'!G54</f>
        <v>0</v>
      </c>
      <c r="F44" s="110">
        <f>'Manual Data'!I54</f>
        <v>0</v>
      </c>
      <c r="G44" s="110">
        <f>'Manual Data'!J54</f>
        <v>0</v>
      </c>
      <c r="H44" s="111">
        <f>'Manual Data'!H54</f>
        <v>0</v>
      </c>
      <c r="I44" s="95"/>
    </row>
    <row r="45" spans="1:9" ht="15.75" customHeight="1" x14ac:dyDescent="0.3">
      <c r="A45" s="117"/>
      <c r="B45" s="112"/>
      <c r="C45" s="108">
        <f>'Manual Data'!D55</f>
        <v>0</v>
      </c>
      <c r="D45" s="109">
        <f>'Manual Data'!F55</f>
        <v>0</v>
      </c>
      <c r="E45" s="109">
        <f>'Manual Data'!G55</f>
        <v>0</v>
      </c>
      <c r="F45" s="110">
        <f>'Manual Data'!I55</f>
        <v>0</v>
      </c>
      <c r="G45" s="110">
        <f>'Manual Data'!J55</f>
        <v>0</v>
      </c>
      <c r="H45" s="111">
        <f>'Manual Data'!H55</f>
        <v>0</v>
      </c>
      <c r="I45" s="95"/>
    </row>
    <row r="46" spans="1:9" ht="15.75" customHeight="1" x14ac:dyDescent="0.3">
      <c r="A46" s="117"/>
      <c r="B46" s="112"/>
      <c r="C46" s="108">
        <f>'Manual Data'!D56</f>
        <v>0</v>
      </c>
      <c r="D46" s="109">
        <f>'Manual Data'!F56</f>
        <v>0</v>
      </c>
      <c r="E46" s="109">
        <f>'Manual Data'!G56</f>
        <v>0</v>
      </c>
      <c r="F46" s="110">
        <f>'Manual Data'!I56</f>
        <v>0</v>
      </c>
      <c r="G46" s="110">
        <f>'Manual Data'!J56</f>
        <v>0</v>
      </c>
      <c r="H46" s="111">
        <f>'Manual Data'!H56</f>
        <v>0</v>
      </c>
      <c r="I46" s="95"/>
    </row>
    <row r="47" spans="1:9" ht="15.75" customHeight="1" x14ac:dyDescent="0.3">
      <c r="A47" s="117"/>
      <c r="B47" s="112"/>
      <c r="C47" s="108">
        <f>'Manual Data'!D57</f>
        <v>0</v>
      </c>
      <c r="D47" s="109">
        <f>'Manual Data'!F57</f>
        <v>0</v>
      </c>
      <c r="E47" s="109">
        <f>'Manual Data'!G57</f>
        <v>0</v>
      </c>
      <c r="F47" s="110">
        <f>'Manual Data'!I57</f>
        <v>0</v>
      </c>
      <c r="G47" s="110">
        <f>'Manual Data'!J57</f>
        <v>0</v>
      </c>
      <c r="H47" s="111">
        <f>'Manual Data'!H57</f>
        <v>0</v>
      </c>
      <c r="I47" s="95"/>
    </row>
    <row r="48" spans="1:9" ht="15.75" customHeight="1" x14ac:dyDescent="0.3">
      <c r="A48" s="117"/>
      <c r="B48" s="112"/>
      <c r="C48" s="108">
        <f>'Manual Data'!D58</f>
        <v>0</v>
      </c>
      <c r="D48" s="109">
        <f>'Manual Data'!F58</f>
        <v>0</v>
      </c>
      <c r="E48" s="109">
        <f>'Manual Data'!G58</f>
        <v>0</v>
      </c>
      <c r="F48" s="110">
        <f>'Manual Data'!I58</f>
        <v>0</v>
      </c>
      <c r="G48" s="110">
        <f>'Manual Data'!J58</f>
        <v>0</v>
      </c>
      <c r="H48" s="111">
        <f>'Manual Data'!H58</f>
        <v>0</v>
      </c>
      <c r="I48" s="95"/>
    </row>
    <row r="49" spans="1:10" ht="19.5" thickBot="1" x14ac:dyDescent="0.35">
      <c r="A49" s="95"/>
      <c r="B49" s="101"/>
      <c r="C49" s="101"/>
      <c r="D49" s="101"/>
      <c r="E49" s="102"/>
      <c r="F49" s="102"/>
      <c r="G49" s="101"/>
      <c r="H49" s="101"/>
      <c r="I49" s="101"/>
      <c r="J49" s="28"/>
    </row>
    <row r="50" spans="1:10" ht="20.25" thickTop="1" thickBot="1" x14ac:dyDescent="0.35">
      <c r="A50" s="117"/>
      <c r="B50" s="103"/>
      <c r="C50" s="304" t="s">
        <v>2801</v>
      </c>
      <c r="D50" s="305"/>
      <c r="E50" s="305"/>
      <c r="F50" s="305"/>
      <c r="G50" s="305"/>
      <c r="H50" s="306"/>
      <c r="I50" s="95"/>
    </row>
    <row r="51" spans="1:10" ht="16.5" customHeight="1" thickTop="1" x14ac:dyDescent="0.3">
      <c r="A51" s="117"/>
      <c r="B51" s="104"/>
      <c r="C51" s="105" t="s">
        <v>1050</v>
      </c>
      <c r="D51" s="106" t="s">
        <v>782</v>
      </c>
      <c r="E51" s="106" t="s">
        <v>760</v>
      </c>
      <c r="F51" s="106" t="s">
        <v>783</v>
      </c>
      <c r="G51" s="106" t="s">
        <v>784</v>
      </c>
      <c r="H51" s="106" t="s">
        <v>785</v>
      </c>
      <c r="I51" s="95"/>
    </row>
    <row r="52" spans="1:10" ht="15.75" customHeight="1" x14ac:dyDescent="0.3">
      <c r="A52" s="117"/>
      <c r="B52" s="107"/>
      <c r="C52" s="108">
        <f>'Manual Data'!D62</f>
        <v>0</v>
      </c>
      <c r="D52" s="109">
        <f>'Manual Data'!F62</f>
        <v>0</v>
      </c>
      <c r="E52" s="109">
        <f>'Manual Data'!G62</f>
        <v>0</v>
      </c>
      <c r="F52" s="110">
        <f>'Manual Data'!I62</f>
        <v>0</v>
      </c>
      <c r="G52" s="110">
        <f>'Manual Data'!J62</f>
        <v>0</v>
      </c>
      <c r="H52" s="111">
        <f>'Manual Data'!H62</f>
        <v>0</v>
      </c>
      <c r="I52" s="95"/>
    </row>
    <row r="53" spans="1:10" ht="15.75" customHeight="1" x14ac:dyDescent="0.3">
      <c r="A53" s="117"/>
      <c r="B53" s="107"/>
      <c r="C53" s="108">
        <f>'Manual Data'!D63</f>
        <v>0</v>
      </c>
      <c r="D53" s="109">
        <f>'Manual Data'!F63</f>
        <v>0</v>
      </c>
      <c r="E53" s="109">
        <f>'Manual Data'!G63</f>
        <v>0</v>
      </c>
      <c r="F53" s="110">
        <f>'Manual Data'!I63</f>
        <v>0</v>
      </c>
      <c r="G53" s="110">
        <f>'Manual Data'!J63</f>
        <v>0</v>
      </c>
      <c r="H53" s="111">
        <f>'Manual Data'!H63</f>
        <v>0</v>
      </c>
      <c r="I53" s="95"/>
    </row>
    <row r="54" spans="1:10" ht="15.75" customHeight="1" x14ac:dyDescent="0.3">
      <c r="A54" s="117"/>
      <c r="B54" s="107"/>
      <c r="C54" s="108">
        <f>'Manual Data'!D64</f>
        <v>0</v>
      </c>
      <c r="D54" s="109">
        <f>'Manual Data'!F64</f>
        <v>0</v>
      </c>
      <c r="E54" s="109">
        <f>'Manual Data'!G64</f>
        <v>0</v>
      </c>
      <c r="F54" s="110">
        <f>'Manual Data'!I64</f>
        <v>0</v>
      </c>
      <c r="G54" s="110">
        <f>'Manual Data'!J64</f>
        <v>0</v>
      </c>
      <c r="H54" s="111">
        <f>'Manual Data'!H64</f>
        <v>0</v>
      </c>
      <c r="I54" s="95"/>
    </row>
    <row r="55" spans="1:10" ht="15.75" customHeight="1" x14ac:dyDescent="0.3">
      <c r="A55" s="117"/>
      <c r="B55" s="107"/>
      <c r="C55" s="108">
        <f>'Manual Data'!D65</f>
        <v>0</v>
      </c>
      <c r="D55" s="109">
        <f>'Manual Data'!F65</f>
        <v>0</v>
      </c>
      <c r="E55" s="109">
        <f>'Manual Data'!G65</f>
        <v>0</v>
      </c>
      <c r="F55" s="110">
        <f>'Manual Data'!I65</f>
        <v>0</v>
      </c>
      <c r="G55" s="110">
        <f>'Manual Data'!J65</f>
        <v>0</v>
      </c>
      <c r="H55" s="111">
        <f>'Manual Data'!H65</f>
        <v>0</v>
      </c>
      <c r="I55" s="95"/>
    </row>
    <row r="56" spans="1:10" ht="15.75" customHeight="1" x14ac:dyDescent="0.3">
      <c r="A56" s="117"/>
      <c r="B56" s="112"/>
      <c r="C56" s="108">
        <f>'Manual Data'!D66</f>
        <v>0</v>
      </c>
      <c r="D56" s="109">
        <f>'Manual Data'!F66</f>
        <v>0</v>
      </c>
      <c r="E56" s="109">
        <f>'Manual Data'!G66</f>
        <v>0</v>
      </c>
      <c r="F56" s="110">
        <f>'Manual Data'!I66</f>
        <v>0</v>
      </c>
      <c r="G56" s="110">
        <f>'Manual Data'!J66</f>
        <v>0</v>
      </c>
      <c r="H56" s="111">
        <f>'Manual Data'!H66</f>
        <v>0</v>
      </c>
      <c r="I56" s="95"/>
    </row>
    <row r="57" spans="1:10" ht="15.75" customHeight="1" x14ac:dyDescent="0.3">
      <c r="A57" s="117"/>
      <c r="B57" s="112"/>
      <c r="C57" s="108">
        <f>'Manual Data'!D67</f>
        <v>0</v>
      </c>
      <c r="D57" s="109">
        <f>'Manual Data'!F67</f>
        <v>0</v>
      </c>
      <c r="E57" s="109">
        <f>'Manual Data'!G67</f>
        <v>0</v>
      </c>
      <c r="F57" s="110">
        <f>'Manual Data'!I67</f>
        <v>0</v>
      </c>
      <c r="G57" s="110">
        <f>'Manual Data'!J67</f>
        <v>0</v>
      </c>
      <c r="H57" s="111">
        <f>'Manual Data'!H67</f>
        <v>0</v>
      </c>
      <c r="I57" s="95"/>
    </row>
    <row r="58" spans="1:10" ht="15.75" customHeight="1" x14ac:dyDescent="0.3">
      <c r="A58" s="117"/>
      <c r="B58" s="112"/>
      <c r="C58" s="108">
        <f>'Manual Data'!D68</f>
        <v>0</v>
      </c>
      <c r="D58" s="109">
        <f>'Manual Data'!F68</f>
        <v>0</v>
      </c>
      <c r="E58" s="109">
        <f>'Manual Data'!G68</f>
        <v>0</v>
      </c>
      <c r="F58" s="110">
        <f>'Manual Data'!I68</f>
        <v>0</v>
      </c>
      <c r="G58" s="110">
        <f>'Manual Data'!J68</f>
        <v>0</v>
      </c>
      <c r="H58" s="111">
        <f>'Manual Data'!H68</f>
        <v>0</v>
      </c>
      <c r="I58" s="95"/>
    </row>
    <row r="59" spans="1:10" ht="15.75" customHeight="1" x14ac:dyDescent="0.3">
      <c r="A59" s="117"/>
      <c r="B59" s="112"/>
      <c r="C59" s="108">
        <f>'Manual Data'!D69</f>
        <v>0</v>
      </c>
      <c r="D59" s="109">
        <f>'Manual Data'!F69</f>
        <v>0</v>
      </c>
      <c r="E59" s="109">
        <f>'Manual Data'!G69</f>
        <v>0</v>
      </c>
      <c r="F59" s="110">
        <f>'Manual Data'!I69</f>
        <v>0</v>
      </c>
      <c r="G59" s="110">
        <f>'Manual Data'!J69</f>
        <v>0</v>
      </c>
      <c r="H59" s="111">
        <f>'Manual Data'!H69</f>
        <v>0</v>
      </c>
      <c r="I59" s="95"/>
    </row>
    <row r="60" spans="1:10" ht="15.75" customHeight="1" x14ac:dyDescent="0.3">
      <c r="A60" s="117"/>
      <c r="B60" s="112"/>
      <c r="C60" s="113"/>
      <c r="D60" s="114"/>
      <c r="E60" s="114"/>
      <c r="F60" s="115"/>
      <c r="G60" s="115"/>
      <c r="H60" s="116"/>
      <c r="I60" s="95"/>
    </row>
    <row r="61" spans="1:10" ht="15" customHeight="1" x14ac:dyDescent="0.3">
      <c r="A61" s="126"/>
      <c r="B61" s="307" t="str">
        <f>'Manual Data'!D81</f>
        <v xml:space="preserve">Manual Test </v>
      </c>
      <c r="C61" s="307"/>
      <c r="D61" s="307"/>
      <c r="E61" s="307"/>
      <c r="F61" s="307"/>
      <c r="G61" s="309">
        <f>'Manual Data'!J81</f>
        <v>43832</v>
      </c>
      <c r="H61" s="117"/>
      <c r="I61" s="117"/>
    </row>
    <row r="62" spans="1:10" ht="15" customHeight="1" x14ac:dyDescent="0.3">
      <c r="A62" s="118"/>
      <c r="B62" s="307"/>
      <c r="C62" s="307"/>
      <c r="D62" s="307"/>
      <c r="E62" s="307"/>
      <c r="F62" s="307"/>
      <c r="G62" s="309"/>
      <c r="H62" s="117"/>
      <c r="I62" s="117"/>
    </row>
    <row r="63" spans="1:10" ht="18.75" x14ac:dyDescent="0.3">
      <c r="A63" s="118" t="s">
        <v>788</v>
      </c>
      <c r="B63" s="117"/>
      <c r="C63" s="117"/>
      <c r="D63" s="117"/>
      <c r="E63" s="117"/>
      <c r="F63" s="117"/>
      <c r="G63" s="118" t="s">
        <v>789</v>
      </c>
      <c r="H63" s="117"/>
      <c r="I63" s="117"/>
    </row>
    <row r="64" spans="1:10" ht="18.75" x14ac:dyDescent="0.3">
      <c r="A64" s="118"/>
      <c r="B64" s="118"/>
      <c r="C64" s="117" t="s">
        <v>779</v>
      </c>
      <c r="D64" s="117"/>
      <c r="E64" s="117"/>
      <c r="F64" s="117"/>
      <c r="G64" s="118"/>
      <c r="H64" s="117"/>
      <c r="I64" s="117"/>
    </row>
    <row r="65" spans="1:10" ht="18.75" x14ac:dyDescent="0.3">
      <c r="A65" s="118"/>
      <c r="B65" s="295" t="str">
        <f>'Manual Data'!D85</f>
        <v>Manual Test 2</v>
      </c>
      <c r="C65" s="321"/>
      <c r="D65" s="321"/>
      <c r="E65" s="321"/>
      <c r="F65" s="321"/>
      <c r="G65" s="294">
        <f>'Manual Data'!J85</f>
        <v>43832</v>
      </c>
      <c r="H65" s="117"/>
      <c r="I65" s="117"/>
    </row>
    <row r="66" spans="1:10" ht="18.75" x14ac:dyDescent="0.3">
      <c r="A66" s="118"/>
      <c r="B66" s="321"/>
      <c r="C66" s="321"/>
      <c r="D66" s="321"/>
      <c r="E66" s="321"/>
      <c r="F66" s="321"/>
      <c r="G66" s="322"/>
      <c r="H66" s="117"/>
      <c r="I66" s="117"/>
    </row>
    <row r="67" spans="1:10" ht="18.75" x14ac:dyDescent="0.3">
      <c r="A67" s="118" t="s">
        <v>790</v>
      </c>
      <c r="B67" s="117"/>
      <c r="C67" s="117"/>
      <c r="D67" s="117"/>
      <c r="E67" s="117"/>
      <c r="F67" s="117"/>
      <c r="G67" s="118" t="s">
        <v>789</v>
      </c>
      <c r="H67" s="117"/>
      <c r="I67" s="117"/>
    </row>
    <row r="68" spans="1:10" ht="18.75" x14ac:dyDescent="0.3">
      <c r="A68" s="118"/>
      <c r="B68" s="118"/>
      <c r="C68" s="117" t="s">
        <v>779</v>
      </c>
      <c r="D68" s="117"/>
      <c r="E68" s="117"/>
      <c r="F68" s="117"/>
      <c r="G68" s="118"/>
      <c r="H68" s="117"/>
      <c r="I68" s="117"/>
    </row>
    <row r="69" spans="1:10" ht="18.75" x14ac:dyDescent="0.3">
      <c r="A69" s="118"/>
      <c r="B69" s="295" t="str">
        <f>'Manual Data'!D89</f>
        <v>Manual Test 3</v>
      </c>
      <c r="C69" s="321"/>
      <c r="D69" s="321"/>
      <c r="E69" s="321"/>
      <c r="F69" s="321"/>
      <c r="G69" s="294">
        <f>'Manual Data'!J89</f>
        <v>43832</v>
      </c>
      <c r="H69" s="117"/>
      <c r="I69" s="117"/>
    </row>
    <row r="70" spans="1:10" ht="9.6" customHeight="1" x14ac:dyDescent="0.3">
      <c r="A70" s="126"/>
      <c r="B70" s="321"/>
      <c r="C70" s="321"/>
      <c r="D70" s="321"/>
      <c r="E70" s="321"/>
      <c r="F70" s="321"/>
      <c r="G70" s="297"/>
      <c r="H70" s="117"/>
      <c r="I70" s="117"/>
    </row>
    <row r="71" spans="1:10" ht="18.75" x14ac:dyDescent="0.3">
      <c r="A71" s="118" t="s">
        <v>791</v>
      </c>
      <c r="B71" s="117"/>
      <c r="C71" s="117"/>
      <c r="D71" s="117"/>
      <c r="E71" s="117"/>
      <c r="F71" s="117"/>
      <c r="G71" s="118" t="s">
        <v>789</v>
      </c>
      <c r="H71" s="117"/>
      <c r="I71" s="117"/>
    </row>
    <row r="72" spans="1:10" ht="18.75" x14ac:dyDescent="0.3">
      <c r="A72" s="118"/>
      <c r="B72" s="117"/>
      <c r="C72" s="117"/>
      <c r="D72" s="117"/>
      <c r="E72" s="117"/>
      <c r="F72" s="117"/>
      <c r="G72" s="117"/>
      <c r="H72" s="117"/>
      <c r="I72" s="117"/>
    </row>
    <row r="73" spans="1:10" ht="15.75" customHeight="1" x14ac:dyDescent="0.25">
      <c r="A73" s="24"/>
      <c r="B73" s="69"/>
      <c r="C73" s="71"/>
      <c r="D73" s="52"/>
      <c r="E73" s="52"/>
      <c r="F73" s="40"/>
      <c r="G73" s="40"/>
      <c r="H73" s="70"/>
      <c r="I73" s="11"/>
    </row>
    <row r="80" spans="1:10" ht="18.75" x14ac:dyDescent="0.25">
      <c r="A80" s="24"/>
      <c r="B80" s="40"/>
      <c r="C80" s="51"/>
      <c r="D80" s="52"/>
      <c r="E80" s="52"/>
      <c r="F80" s="40"/>
      <c r="G80" s="40"/>
      <c r="H80" s="53"/>
      <c r="I80" s="54"/>
      <c r="J80" s="11"/>
    </row>
    <row r="85" spans="1:10" ht="15.75" x14ac:dyDescent="0.25">
      <c r="A85" s="24"/>
      <c r="B85" s="55"/>
      <c r="C85" s="55"/>
      <c r="D85" s="55"/>
      <c r="E85" s="55"/>
      <c r="F85" s="55"/>
      <c r="G85" s="55"/>
      <c r="H85" s="55"/>
      <c r="I85" s="55"/>
      <c r="J85" s="11"/>
    </row>
  </sheetData>
  <sheetProtection algorithmName="SHA-512" hashValue="pJOIIQy59tl9Uz2OEoN2487TCI1ePC0rAYfcnItP3ZoLor2XIarhUYwbBWfxc5ZvQrlePiAiovp0NyfjvaVY2w==" saltValue="yNVyjzGlCLJvA+iZEROmnQ==" spinCount="100000" sheet="1" selectLockedCells="1"/>
  <protectedRanges>
    <protectedRange sqref="C10:G10 E7:H9 B7:B9 B6 E6:H6" name="Name"/>
    <protectedRange algorithmName="SHA-512" hashValue="q+nIwvzJTV96a8uj0s4DRnGpQ2jsbF6S9kQwTkNnyV4EHEjnEtBf0YdCM6SF6+H7xj9vd81m2UqrUQ5Ke6fYOw==" saltValue="GhEWra5+JOiMF+xkIE+Tzw==" spinCount="100000" sqref="B49:I49 B13:I27" name="Classes"/>
    <protectedRange sqref="B73 D73:H73 B30:B37 B41:B48 B52:B60 D30:H37 D41:H48 D52:H60" name="Office A"/>
    <protectedRange sqref="B85 B80" name="Office A_2"/>
    <protectedRange sqref="D85:G85 D80:G80" name="Office C_2"/>
  </protectedRanges>
  <mergeCells count="11">
    <mergeCell ref="D5:H5"/>
    <mergeCell ref="B61:F62"/>
    <mergeCell ref="B65:F66"/>
    <mergeCell ref="B69:F70"/>
    <mergeCell ref="G61:G62"/>
    <mergeCell ref="G65:G66"/>
    <mergeCell ref="G69:G70"/>
    <mergeCell ref="B11:I11"/>
    <mergeCell ref="C28:H28"/>
    <mergeCell ref="C39:H39"/>
    <mergeCell ref="C50:H50"/>
  </mergeCells>
  <pageMargins left="0.7" right="0.7" top="0.25" bottom="0.25" header="0.3" footer="0.3"/>
  <pageSetup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M79"/>
  <sheetViews>
    <sheetView showZeros="0" topLeftCell="A14" workbookViewId="0">
      <selection activeCell="C46" sqref="C46"/>
    </sheetView>
  </sheetViews>
  <sheetFormatPr defaultColWidth="8.85546875" defaultRowHeight="15" x14ac:dyDescent="0.25"/>
  <cols>
    <col min="1" max="1" width="3.7109375" style="26" customWidth="1"/>
    <col min="2" max="8" width="16.42578125" style="26" customWidth="1"/>
    <col min="9" max="9" width="16.42578125" style="24" customWidth="1"/>
    <col min="10" max="10" width="15.85546875" style="24" customWidth="1"/>
    <col min="11" max="12" width="16.85546875" style="24" customWidth="1"/>
    <col min="13" max="13" width="1.42578125" style="24" customWidth="1"/>
    <col min="14" max="16384" width="8.85546875" style="24"/>
  </cols>
  <sheetData>
    <row r="1" spans="1:13" x14ac:dyDescent="0.25">
      <c r="A1" s="14"/>
      <c r="B1" s="14"/>
      <c r="C1" s="14"/>
      <c r="D1" s="14"/>
      <c r="E1" s="14"/>
      <c r="F1" s="14"/>
      <c r="G1" s="14"/>
      <c r="H1" s="14"/>
      <c r="I1" s="14"/>
      <c r="J1" s="14"/>
      <c r="K1" s="14"/>
      <c r="L1" s="14"/>
    </row>
    <row r="2" spans="1:13" x14ac:dyDescent="0.25">
      <c r="A2" s="14"/>
      <c r="B2" s="14"/>
      <c r="C2" s="14"/>
      <c r="D2" s="14"/>
      <c r="E2" s="14"/>
      <c r="F2" s="14"/>
      <c r="G2" s="25" t="s">
        <v>0</v>
      </c>
      <c r="H2" s="14"/>
      <c r="I2" s="14"/>
      <c r="J2" s="14"/>
      <c r="K2" s="14"/>
      <c r="L2" s="14"/>
    </row>
    <row r="3" spans="1:13" x14ac:dyDescent="0.25">
      <c r="A3" s="14"/>
      <c r="B3" s="14"/>
      <c r="C3" s="14"/>
      <c r="D3" s="14"/>
      <c r="E3" s="14"/>
      <c r="F3" s="14"/>
      <c r="G3" s="14"/>
      <c r="H3" s="14"/>
      <c r="I3" s="14"/>
      <c r="J3" s="14"/>
      <c r="K3" s="14"/>
      <c r="L3" s="14"/>
    </row>
    <row r="4" spans="1:13" ht="15.75" x14ac:dyDescent="0.25">
      <c r="A4" s="14"/>
      <c r="B4" s="14"/>
      <c r="C4" s="14"/>
      <c r="D4" s="14"/>
      <c r="E4" s="14"/>
      <c r="F4" s="14"/>
      <c r="G4" s="14"/>
      <c r="H4" s="14"/>
      <c r="I4" s="11"/>
      <c r="J4" s="11"/>
      <c r="K4" s="11"/>
      <c r="L4" s="11"/>
    </row>
    <row r="5" spans="1:13" ht="15.75" x14ac:dyDescent="0.25">
      <c r="A5" s="14"/>
      <c r="B5" s="14"/>
      <c r="C5" s="14"/>
      <c r="D5" s="323" t="s">
        <v>1</v>
      </c>
      <c r="E5" s="324"/>
      <c r="F5" s="324"/>
      <c r="G5" s="324"/>
      <c r="H5" s="325"/>
      <c r="K5" s="11"/>
      <c r="L5" s="11"/>
      <c r="M5" s="11"/>
    </row>
    <row r="6" spans="1:13" ht="15.75" x14ac:dyDescent="0.25">
      <c r="B6" s="27" t="str">
        <f>Data!C4</f>
        <v>Faculty Name</v>
      </c>
      <c r="C6" s="46"/>
      <c r="D6" s="27" t="str">
        <f>Data!E4</f>
        <v>Rich Turner</v>
      </c>
      <c r="E6" s="27"/>
      <c r="F6" s="27"/>
      <c r="G6" s="27"/>
      <c r="H6" s="27"/>
      <c r="I6" s="11"/>
      <c r="J6" s="11"/>
      <c r="K6" s="11"/>
      <c r="L6" s="11"/>
      <c r="M6" s="28"/>
    </row>
    <row r="7" spans="1:13" ht="15.75" x14ac:dyDescent="0.25">
      <c r="B7" s="27" t="str">
        <f>Data!C5</f>
        <v>EMPLID</v>
      </c>
      <c r="C7" s="49"/>
      <c r="D7" s="27">
        <f>Data!E5</f>
        <v>123456</v>
      </c>
      <c r="E7" s="27"/>
      <c r="F7" s="27"/>
      <c r="G7" s="27"/>
      <c r="H7" s="27"/>
      <c r="I7" s="11"/>
      <c r="J7" s="11"/>
      <c r="K7" s="11"/>
      <c r="L7" s="11"/>
      <c r="M7" s="28"/>
    </row>
    <row r="8" spans="1:13" ht="15.75" x14ac:dyDescent="0.25">
      <c r="B8" s="27" t="str">
        <f>Data!C6</f>
        <v>Phone Number</v>
      </c>
      <c r="C8" s="49"/>
      <c r="D8" s="27" t="str">
        <f>Data!E6</f>
        <v>X5112</v>
      </c>
      <c r="E8" s="27"/>
      <c r="F8" s="27"/>
      <c r="G8" s="29"/>
      <c r="H8" s="29"/>
      <c r="I8" s="11"/>
      <c r="J8" s="11"/>
      <c r="K8" s="11"/>
      <c r="L8" s="11"/>
      <c r="M8" s="28"/>
    </row>
    <row r="9" spans="1:13" ht="15.75" x14ac:dyDescent="0.25">
      <c r="B9" s="27" t="str">
        <f>Data!C7</f>
        <v>Term</v>
      </c>
      <c r="C9" s="49"/>
      <c r="D9" s="27" t="str">
        <f>Data!E7</f>
        <v>Fall 2020</v>
      </c>
      <c r="E9" s="29"/>
      <c r="F9" s="29"/>
      <c r="G9" s="29"/>
      <c r="H9" s="29"/>
      <c r="I9" s="11"/>
      <c r="J9" s="11"/>
      <c r="K9" s="11"/>
      <c r="L9" s="11"/>
      <c r="M9" s="28"/>
    </row>
    <row r="10" spans="1:13" ht="15.75" x14ac:dyDescent="0.25">
      <c r="B10" s="27" t="str">
        <f>Data!C8</f>
        <v>Email</v>
      </c>
      <c r="C10" s="46"/>
      <c r="D10" s="27">
        <f>Data!E8</f>
        <v>0</v>
      </c>
      <c r="E10" s="27"/>
      <c r="F10" s="27"/>
      <c r="G10" s="27"/>
      <c r="H10" s="29"/>
      <c r="I10" s="11"/>
      <c r="J10" s="11"/>
      <c r="K10" s="11"/>
      <c r="L10" s="11"/>
      <c r="M10" s="28"/>
    </row>
    <row r="11" spans="1:13" ht="15.75" x14ac:dyDescent="0.25">
      <c r="A11" s="14"/>
      <c r="B11" s="29"/>
      <c r="C11" s="27"/>
      <c r="D11" s="27"/>
      <c r="E11" s="27"/>
      <c r="F11" s="27"/>
      <c r="G11" s="29"/>
      <c r="H11" s="14"/>
      <c r="I11" s="11"/>
      <c r="J11" s="11"/>
      <c r="K11" s="11"/>
      <c r="L11" s="11"/>
      <c r="M11" s="28"/>
    </row>
    <row r="12" spans="1:13" ht="16.5" thickBot="1" x14ac:dyDescent="0.3">
      <c r="A12" s="14"/>
      <c r="B12" s="326" t="s">
        <v>8</v>
      </c>
      <c r="C12" s="327"/>
      <c r="D12" s="327"/>
      <c r="E12" s="327"/>
      <c r="F12" s="327"/>
      <c r="G12" s="327"/>
      <c r="H12" s="327"/>
      <c r="I12" s="328"/>
      <c r="J12" s="30"/>
      <c r="K12" s="11"/>
      <c r="L12" s="28"/>
    </row>
    <row r="13" spans="1:13" ht="30" thickTop="1" thickBot="1" x14ac:dyDescent="0.3">
      <c r="A13" s="14"/>
      <c r="B13" s="31" t="s">
        <v>6</v>
      </c>
      <c r="C13" s="31" t="s">
        <v>4</v>
      </c>
      <c r="D13" s="31" t="s">
        <v>5</v>
      </c>
      <c r="E13" s="32" t="s">
        <v>761</v>
      </c>
      <c r="F13" s="32" t="s">
        <v>760</v>
      </c>
      <c r="G13" s="31" t="s">
        <v>1050</v>
      </c>
      <c r="H13" s="31" t="s">
        <v>1041</v>
      </c>
      <c r="I13" s="31" t="s">
        <v>7</v>
      </c>
      <c r="J13" s="31" t="s">
        <v>1053</v>
      </c>
      <c r="K13" s="34"/>
    </row>
    <row r="14" spans="1:13" ht="15.75" thickTop="1" x14ac:dyDescent="0.25">
      <c r="A14" s="14"/>
      <c r="B14" s="35">
        <f>Data!C11</f>
        <v>0</v>
      </c>
      <c r="C14" s="35">
        <f>Data!D11</f>
        <v>0</v>
      </c>
      <c r="D14" s="35">
        <f>Data!E11</f>
        <v>0</v>
      </c>
      <c r="E14" s="36">
        <f>Data!F11</f>
        <v>0</v>
      </c>
      <c r="F14" s="36">
        <f>Data!G11</f>
        <v>0</v>
      </c>
      <c r="G14" s="35">
        <f>Data!J11</f>
        <v>0</v>
      </c>
      <c r="H14" s="35">
        <f>Data!K11</f>
        <v>0</v>
      </c>
      <c r="I14" s="35">
        <f>Data!L11</f>
        <v>0</v>
      </c>
      <c r="J14" s="84" t="e">
        <f>Data!I11</f>
        <v>#N/A</v>
      </c>
    </row>
    <row r="15" spans="1:13" x14ac:dyDescent="0.25">
      <c r="A15" s="14"/>
      <c r="B15" s="35">
        <f>Data!C12</f>
        <v>0</v>
      </c>
      <c r="C15" s="35">
        <f>Data!D12</f>
        <v>0</v>
      </c>
      <c r="D15" s="35">
        <f>Data!E12</f>
        <v>0</v>
      </c>
      <c r="E15" s="36">
        <f>Data!F12</f>
        <v>0</v>
      </c>
      <c r="F15" s="36">
        <f>Data!G12</f>
        <v>0</v>
      </c>
      <c r="G15" s="35">
        <f>Data!J12</f>
        <v>0</v>
      </c>
      <c r="H15" s="35">
        <f>Data!K12</f>
        <v>0</v>
      </c>
      <c r="I15" s="35">
        <f>Data!L12</f>
        <v>0</v>
      </c>
      <c r="J15" s="84" t="e">
        <f>Data!I12</f>
        <v>#N/A</v>
      </c>
    </row>
    <row r="16" spans="1:13" x14ac:dyDescent="0.25">
      <c r="A16" s="14"/>
      <c r="B16" s="35">
        <f>Data!C13</f>
        <v>0</v>
      </c>
      <c r="C16" s="35">
        <f>Data!D13</f>
        <v>0</v>
      </c>
      <c r="D16" s="35">
        <f>Data!E13</f>
        <v>0</v>
      </c>
      <c r="E16" s="36">
        <f>Data!F13</f>
        <v>0</v>
      </c>
      <c r="F16" s="36">
        <f>Data!G13</f>
        <v>0</v>
      </c>
      <c r="G16" s="35">
        <f>Data!J13</f>
        <v>0</v>
      </c>
      <c r="H16" s="35">
        <f>Data!K13</f>
        <v>0</v>
      </c>
      <c r="I16" s="35">
        <f>Data!L13</f>
        <v>0</v>
      </c>
      <c r="J16" s="84" t="e">
        <f>Data!I13</f>
        <v>#N/A</v>
      </c>
    </row>
    <row r="17" spans="1:10" x14ac:dyDescent="0.25">
      <c r="A17" s="14"/>
      <c r="B17" s="35">
        <f>Data!C14</f>
        <v>0</v>
      </c>
      <c r="C17" s="35">
        <f>Data!D14</f>
        <v>0</v>
      </c>
      <c r="D17" s="35">
        <f>Data!E14</f>
        <v>0</v>
      </c>
      <c r="E17" s="36">
        <f>Data!F14</f>
        <v>0</v>
      </c>
      <c r="F17" s="36">
        <f>Data!G14</f>
        <v>0</v>
      </c>
      <c r="G17" s="35">
        <f>Data!J14</f>
        <v>0</v>
      </c>
      <c r="H17" s="35">
        <f>Data!K14</f>
        <v>0</v>
      </c>
      <c r="I17" s="35">
        <f>Data!L14</f>
        <v>0</v>
      </c>
      <c r="J17" s="84" t="e">
        <f>Data!I14</f>
        <v>#N/A</v>
      </c>
    </row>
    <row r="18" spans="1:10" x14ac:dyDescent="0.25">
      <c r="A18" s="14"/>
      <c r="B18" s="35">
        <f>Data!C15</f>
        <v>0</v>
      </c>
      <c r="C18" s="35">
        <f>Data!D15</f>
        <v>0</v>
      </c>
      <c r="D18" s="35">
        <f>Data!E15</f>
        <v>0</v>
      </c>
      <c r="E18" s="36">
        <f>Data!F15</f>
        <v>0</v>
      </c>
      <c r="F18" s="36">
        <f>Data!G15</f>
        <v>0</v>
      </c>
      <c r="G18" s="35">
        <f>Data!J15</f>
        <v>0</v>
      </c>
      <c r="H18" s="35">
        <f>Data!K15</f>
        <v>0</v>
      </c>
      <c r="I18" s="35">
        <f>Data!L15</f>
        <v>0</v>
      </c>
      <c r="J18" s="84" t="e">
        <f>Data!I15</f>
        <v>#N/A</v>
      </c>
    </row>
    <row r="19" spans="1:10" x14ac:dyDescent="0.25">
      <c r="A19" s="14"/>
      <c r="B19" s="35">
        <f>Data!C16</f>
        <v>0</v>
      </c>
      <c r="C19" s="35">
        <f>Data!D16</f>
        <v>0</v>
      </c>
      <c r="D19" s="35">
        <f>Data!E16</f>
        <v>0</v>
      </c>
      <c r="E19" s="36">
        <f>Data!F16</f>
        <v>0</v>
      </c>
      <c r="F19" s="36">
        <f>Data!G16</f>
        <v>0</v>
      </c>
      <c r="G19" s="35">
        <f>Data!J16</f>
        <v>0</v>
      </c>
      <c r="H19" s="35">
        <f>Data!K16</f>
        <v>0</v>
      </c>
      <c r="I19" s="35">
        <f>Data!L16</f>
        <v>0</v>
      </c>
      <c r="J19" s="84" t="e">
        <f>Data!I16</f>
        <v>#N/A</v>
      </c>
    </row>
    <row r="20" spans="1:10" x14ac:dyDescent="0.25">
      <c r="A20" s="14"/>
      <c r="B20" s="35">
        <f>Data!C17</f>
        <v>0</v>
      </c>
      <c r="C20" s="35">
        <f>Data!D17</f>
        <v>0</v>
      </c>
      <c r="D20" s="35">
        <f>Data!E17</f>
        <v>0</v>
      </c>
      <c r="E20" s="36">
        <f>Data!F17</f>
        <v>0</v>
      </c>
      <c r="F20" s="36">
        <f>Data!G17</f>
        <v>0</v>
      </c>
      <c r="G20" s="35">
        <f>Data!J17</f>
        <v>0</v>
      </c>
      <c r="H20" s="35">
        <f>Data!K17</f>
        <v>0</v>
      </c>
      <c r="I20" s="35">
        <f>Data!L17</f>
        <v>0</v>
      </c>
      <c r="J20" s="84" t="e">
        <f>Data!I17</f>
        <v>#N/A</v>
      </c>
    </row>
    <row r="21" spans="1:10" x14ac:dyDescent="0.25">
      <c r="A21" s="14"/>
      <c r="B21" s="35">
        <f>Data!C18</f>
        <v>0</v>
      </c>
      <c r="C21" s="35">
        <f>Data!D18</f>
        <v>0</v>
      </c>
      <c r="D21" s="35">
        <f>Data!E18</f>
        <v>0</v>
      </c>
      <c r="E21" s="36">
        <f>Data!F18</f>
        <v>0</v>
      </c>
      <c r="F21" s="36">
        <f>Data!G18</f>
        <v>0</v>
      </c>
      <c r="G21" s="35">
        <f>Data!J18</f>
        <v>0</v>
      </c>
      <c r="H21" s="35">
        <f>Data!K18</f>
        <v>0</v>
      </c>
      <c r="I21" s="35">
        <f>Data!L18</f>
        <v>0</v>
      </c>
      <c r="J21" s="84" t="e">
        <f>Data!I18</f>
        <v>#N/A</v>
      </c>
    </row>
    <row r="22" spans="1:10" x14ac:dyDescent="0.25">
      <c r="A22" s="14"/>
      <c r="B22" s="35">
        <f>Data!C19</f>
        <v>0</v>
      </c>
      <c r="C22" s="35">
        <f>Data!D19</f>
        <v>0</v>
      </c>
      <c r="D22" s="35">
        <f>Data!E19</f>
        <v>0</v>
      </c>
      <c r="E22" s="36">
        <f>Data!F19</f>
        <v>0</v>
      </c>
      <c r="F22" s="36">
        <f>Data!G19</f>
        <v>0</v>
      </c>
      <c r="G22" s="35">
        <f>Data!J19</f>
        <v>0</v>
      </c>
      <c r="H22" s="35">
        <f>Data!K19</f>
        <v>0</v>
      </c>
      <c r="I22" s="35">
        <f>Data!L19</f>
        <v>0</v>
      </c>
      <c r="J22" s="84" t="e">
        <f>Data!I19</f>
        <v>#N/A</v>
      </c>
    </row>
    <row r="23" spans="1:10" x14ac:dyDescent="0.25">
      <c r="A23" s="14"/>
      <c r="B23" s="35">
        <f>Data!C20</f>
        <v>0</v>
      </c>
      <c r="C23" s="35">
        <f>Data!D20</f>
        <v>0</v>
      </c>
      <c r="D23" s="35">
        <f>Data!E20</f>
        <v>0</v>
      </c>
      <c r="E23" s="36">
        <f>Data!F20</f>
        <v>0</v>
      </c>
      <c r="F23" s="36">
        <f>Data!G20</f>
        <v>0</v>
      </c>
      <c r="G23" s="35">
        <f>Data!J20</f>
        <v>0</v>
      </c>
      <c r="H23" s="35">
        <f>Data!K20</f>
        <v>0</v>
      </c>
      <c r="I23" s="35">
        <f>Data!L20</f>
        <v>0</v>
      </c>
      <c r="J23" s="84" t="e">
        <f>Data!I20</f>
        <v>#N/A</v>
      </c>
    </row>
    <row r="24" spans="1:10" x14ac:dyDescent="0.25">
      <c r="A24" s="14"/>
      <c r="B24" s="35">
        <f>Data!C21</f>
        <v>0</v>
      </c>
      <c r="C24" s="35">
        <f>Data!D21</f>
        <v>0</v>
      </c>
      <c r="D24" s="35">
        <f>Data!E21</f>
        <v>0</v>
      </c>
      <c r="E24" s="36">
        <f>Data!F21</f>
        <v>0</v>
      </c>
      <c r="F24" s="36">
        <f>Data!G21</f>
        <v>0</v>
      </c>
      <c r="G24" s="35">
        <f>Data!J21</f>
        <v>0</v>
      </c>
      <c r="H24" s="35">
        <f>Data!K21</f>
        <v>0</v>
      </c>
      <c r="I24" s="35">
        <f>Data!L21</f>
        <v>0</v>
      </c>
      <c r="J24" s="84" t="e">
        <f>Data!I21</f>
        <v>#N/A</v>
      </c>
    </row>
    <row r="25" spans="1:10" x14ac:dyDescent="0.25">
      <c r="A25" s="14"/>
      <c r="B25" s="35">
        <f>Data!C22</f>
        <v>0</v>
      </c>
      <c r="C25" s="35">
        <f>Data!D22</f>
        <v>0</v>
      </c>
      <c r="D25" s="35">
        <f>Data!E22</f>
        <v>0</v>
      </c>
      <c r="E25" s="36">
        <f>Data!F22</f>
        <v>0</v>
      </c>
      <c r="F25" s="36">
        <f>Data!G22</f>
        <v>0</v>
      </c>
      <c r="G25" s="35">
        <f>Data!J22</f>
        <v>0</v>
      </c>
      <c r="H25" s="35">
        <f>Data!K22</f>
        <v>0</v>
      </c>
      <c r="I25" s="35">
        <f>Data!L22</f>
        <v>0</v>
      </c>
      <c r="J25" s="84" t="e">
        <f>Data!I22</f>
        <v>#N/A</v>
      </c>
    </row>
    <row r="26" spans="1:10" x14ac:dyDescent="0.25">
      <c r="A26" s="14"/>
      <c r="B26" s="35">
        <f>Data!C23</f>
        <v>0</v>
      </c>
      <c r="C26" s="35">
        <f>Data!D23</f>
        <v>0</v>
      </c>
      <c r="D26" s="35">
        <f>Data!E23</f>
        <v>0</v>
      </c>
      <c r="E26" s="36">
        <f>Data!F23</f>
        <v>0</v>
      </c>
      <c r="F26" s="36">
        <f>Data!G23</f>
        <v>0</v>
      </c>
      <c r="G26" s="35">
        <f>Data!J23</f>
        <v>0</v>
      </c>
      <c r="H26" s="35">
        <f>Data!K23</f>
        <v>0</v>
      </c>
      <c r="I26" s="35">
        <f>Data!L23</f>
        <v>0</v>
      </c>
      <c r="J26" s="84" t="e">
        <f>Data!I23</f>
        <v>#N/A</v>
      </c>
    </row>
    <row r="27" spans="1:10" x14ac:dyDescent="0.25">
      <c r="A27" s="14"/>
      <c r="B27" s="35">
        <f>Data!C24</f>
        <v>0</v>
      </c>
      <c r="C27" s="35">
        <f>Data!D24</f>
        <v>0</v>
      </c>
      <c r="D27" s="35">
        <f>Data!E24</f>
        <v>0</v>
      </c>
      <c r="E27" s="36">
        <f>Data!F24</f>
        <v>0</v>
      </c>
      <c r="F27" s="36">
        <f>Data!G24</f>
        <v>0</v>
      </c>
      <c r="G27" s="35">
        <f>Data!J24</f>
        <v>0</v>
      </c>
      <c r="H27" s="35">
        <f>Data!K24</f>
        <v>0</v>
      </c>
      <c r="I27" s="35">
        <f>Data!L24</f>
        <v>0</v>
      </c>
      <c r="J27" s="84" t="e">
        <f>Data!I24</f>
        <v>#N/A</v>
      </c>
    </row>
    <row r="28" spans="1:10" ht="15.75" thickBot="1" x14ac:dyDescent="0.3">
      <c r="A28" s="14"/>
      <c r="B28" s="37"/>
      <c r="C28" s="37"/>
      <c r="D28" s="37"/>
      <c r="E28" s="38"/>
      <c r="F28" s="38"/>
      <c r="G28" s="37"/>
      <c r="H28" s="37"/>
      <c r="I28" s="37"/>
      <c r="J28" s="85"/>
    </row>
    <row r="29" spans="1:10" ht="17.25" thickTop="1" thickBot="1" x14ac:dyDescent="0.3">
      <c r="A29" s="14"/>
      <c r="B29" s="37"/>
      <c r="C29" s="335" t="s">
        <v>1024</v>
      </c>
      <c r="D29" s="336"/>
      <c r="E29" s="336"/>
      <c r="F29" s="336"/>
      <c r="G29" s="336"/>
      <c r="H29" s="336"/>
      <c r="I29" s="337"/>
      <c r="J29" s="85"/>
    </row>
    <row r="30" spans="1:10" ht="17.25" thickTop="1" thickBot="1" x14ac:dyDescent="0.3">
      <c r="A30" s="14"/>
      <c r="B30" s="37"/>
      <c r="C30" s="86" t="s">
        <v>1050</v>
      </c>
      <c r="D30" s="338" t="s">
        <v>787</v>
      </c>
      <c r="E30" s="339"/>
      <c r="F30" s="339"/>
      <c r="G30" s="339"/>
      <c r="H30" s="86" t="s">
        <v>784</v>
      </c>
      <c r="I30" s="86" t="s">
        <v>785</v>
      </c>
      <c r="J30" s="85"/>
    </row>
    <row r="31" spans="1:10" ht="15.75" x14ac:dyDescent="0.25">
      <c r="A31" s="14"/>
      <c r="B31" s="37"/>
      <c r="C31" s="56"/>
      <c r="D31" s="340"/>
      <c r="E31" s="341"/>
      <c r="F31" s="341"/>
      <c r="G31" s="342"/>
      <c r="H31" s="56"/>
      <c r="I31" s="74"/>
      <c r="J31" s="85"/>
    </row>
    <row r="32" spans="1:10" ht="15.75" x14ac:dyDescent="0.25">
      <c r="A32" s="14"/>
      <c r="B32" s="37"/>
      <c r="C32" s="17"/>
      <c r="D32" s="343"/>
      <c r="E32" s="344"/>
      <c r="F32" s="344"/>
      <c r="G32" s="345"/>
      <c r="H32" s="17"/>
      <c r="I32" s="75"/>
      <c r="J32" s="85"/>
    </row>
    <row r="33" spans="1:10" ht="15.75" thickBot="1" x14ac:dyDescent="0.3">
      <c r="A33" s="14"/>
      <c r="B33" s="37"/>
      <c r="C33" s="24"/>
      <c r="D33" s="24"/>
      <c r="E33" s="24"/>
      <c r="F33" s="24"/>
      <c r="G33" s="24"/>
      <c r="H33" s="24"/>
      <c r="J33" s="85"/>
    </row>
    <row r="34" spans="1:10" ht="17.25" thickTop="1" thickBot="1" x14ac:dyDescent="0.3">
      <c r="A34" s="14"/>
      <c r="B34" s="37"/>
      <c r="C34" s="335" t="s">
        <v>1049</v>
      </c>
      <c r="D34" s="346"/>
      <c r="E34" s="346"/>
      <c r="F34" s="346"/>
      <c r="G34" s="346"/>
      <c r="H34" s="346"/>
      <c r="I34" s="347"/>
      <c r="J34" s="85"/>
    </row>
    <row r="35" spans="1:10" ht="17.25" thickTop="1" thickBot="1" x14ac:dyDescent="0.3">
      <c r="A35" s="14"/>
      <c r="B35" s="37"/>
      <c r="C35" s="87" t="s">
        <v>1050</v>
      </c>
      <c r="D35" s="87" t="s">
        <v>1044</v>
      </c>
      <c r="E35" s="87" t="s">
        <v>782</v>
      </c>
      <c r="F35" s="87" t="s">
        <v>760</v>
      </c>
      <c r="G35" s="87" t="s">
        <v>785</v>
      </c>
      <c r="H35" s="87" t="s">
        <v>783</v>
      </c>
      <c r="I35" s="88" t="s">
        <v>784</v>
      </c>
      <c r="J35" s="85"/>
    </row>
    <row r="36" spans="1:10" ht="15.75" x14ac:dyDescent="0.25">
      <c r="A36" s="14"/>
      <c r="B36" s="37"/>
      <c r="C36" s="56"/>
      <c r="D36" s="60" t="e">
        <f>VLOOKUP(C36,Support2!#REF!,2)</f>
        <v>#REF!</v>
      </c>
      <c r="E36" s="57"/>
      <c r="F36" s="57"/>
      <c r="G36" s="59">
        <f>IFERROR((F36-E36)*D36,0)</f>
        <v>0</v>
      </c>
      <c r="H36" s="56"/>
      <c r="I36" s="58"/>
      <c r="J36" s="85"/>
    </row>
    <row r="37" spans="1:10" ht="15.75" x14ac:dyDescent="0.25">
      <c r="A37" s="14"/>
      <c r="B37" s="37"/>
      <c r="C37" s="17"/>
      <c r="D37" s="60" t="e">
        <f>VLOOKUP(C37,Support2!#REF!,2)</f>
        <v>#REF!</v>
      </c>
      <c r="E37" s="18"/>
      <c r="F37" s="18"/>
      <c r="G37" s="59">
        <f t="shared" ref="G37:G39" si="0">IFERROR((F37-E37)*D37,0)</f>
        <v>0</v>
      </c>
      <c r="H37" s="17"/>
      <c r="I37" s="83"/>
      <c r="J37" s="85"/>
    </row>
    <row r="38" spans="1:10" ht="15.75" x14ac:dyDescent="0.25">
      <c r="A38" s="14"/>
      <c r="B38" s="37"/>
      <c r="C38" s="17"/>
      <c r="D38" s="60" t="e">
        <f>VLOOKUP(C38,Support2!#REF!,2)</f>
        <v>#REF!</v>
      </c>
      <c r="E38" s="18"/>
      <c r="F38" s="18"/>
      <c r="G38" s="59">
        <f t="shared" si="0"/>
        <v>0</v>
      </c>
      <c r="H38" s="17"/>
      <c r="I38" s="83"/>
      <c r="J38" s="85"/>
    </row>
    <row r="39" spans="1:10" ht="15.75" x14ac:dyDescent="0.25">
      <c r="A39" s="14"/>
      <c r="B39" s="37"/>
      <c r="C39" s="17"/>
      <c r="D39" s="60" t="e">
        <f>VLOOKUP(C39,Support2!#REF!,2)</f>
        <v>#REF!</v>
      </c>
      <c r="E39" s="18"/>
      <c r="F39" s="18"/>
      <c r="G39" s="59">
        <f t="shared" si="0"/>
        <v>0</v>
      </c>
      <c r="H39" s="17"/>
      <c r="I39" s="83"/>
      <c r="J39" s="85"/>
    </row>
    <row r="40" spans="1:10" x14ac:dyDescent="0.25">
      <c r="A40" s="14"/>
      <c r="B40" s="37"/>
      <c r="C40" s="37"/>
      <c r="D40" s="37"/>
      <c r="E40" s="38"/>
      <c r="F40" s="38"/>
      <c r="G40" s="37"/>
      <c r="H40" s="37"/>
      <c r="I40" s="37"/>
      <c r="J40" s="85"/>
    </row>
    <row r="41" spans="1:10" x14ac:dyDescent="0.25">
      <c r="A41" s="14"/>
      <c r="B41" s="37"/>
      <c r="C41" s="37"/>
      <c r="D41" s="37"/>
      <c r="E41" s="38"/>
      <c r="F41" s="38"/>
      <c r="G41" s="37"/>
      <c r="H41" s="37"/>
      <c r="I41" s="37"/>
      <c r="J41" s="85"/>
    </row>
    <row r="42" spans="1:10" x14ac:dyDescent="0.25">
      <c r="A42" s="14"/>
      <c r="B42" s="37"/>
      <c r="C42" s="37"/>
      <c r="D42" s="37"/>
      <c r="E42" s="38"/>
      <c r="F42" s="38"/>
      <c r="G42" s="37"/>
      <c r="H42" s="37"/>
      <c r="I42" s="37"/>
      <c r="J42" s="85"/>
    </row>
    <row r="43" spans="1:10" x14ac:dyDescent="0.25">
      <c r="A43" s="14"/>
      <c r="B43" s="37"/>
      <c r="C43" s="37"/>
      <c r="D43" s="37"/>
      <c r="E43" s="38"/>
      <c r="F43" s="38"/>
      <c r="G43" s="37"/>
      <c r="H43" s="37"/>
      <c r="I43" s="37"/>
      <c r="J43" s="85"/>
    </row>
    <row r="44" spans="1:10" x14ac:dyDescent="0.25">
      <c r="A44" s="14"/>
      <c r="B44" s="37"/>
      <c r="C44" s="37"/>
      <c r="D44" s="37"/>
      <c r="E44" s="38"/>
      <c r="F44" s="38"/>
      <c r="G44" s="37"/>
      <c r="H44" s="37"/>
      <c r="I44" s="37"/>
      <c r="J44" s="85"/>
    </row>
    <row r="45" spans="1:10" x14ac:dyDescent="0.25">
      <c r="A45" s="14"/>
      <c r="B45" s="37"/>
      <c r="C45" s="37"/>
      <c r="D45" s="37"/>
      <c r="E45" s="38"/>
      <c r="F45" s="38"/>
      <c r="G45" s="37"/>
      <c r="H45" s="37"/>
      <c r="I45" s="37"/>
      <c r="J45" s="85"/>
    </row>
    <row r="46" spans="1:10" ht="16.5" thickBot="1" x14ac:dyDescent="0.3">
      <c r="A46" s="14"/>
      <c r="B46" s="37"/>
      <c r="C46" s="37"/>
      <c r="D46" s="37"/>
      <c r="E46" s="38"/>
      <c r="F46" s="38"/>
      <c r="G46" s="37"/>
      <c r="H46" s="37"/>
      <c r="I46" s="37"/>
      <c r="J46" s="28"/>
    </row>
    <row r="47" spans="1:10" ht="17.25" thickTop="1" thickBot="1" x14ac:dyDescent="0.3">
      <c r="A47" s="24"/>
      <c r="B47" s="65"/>
      <c r="C47" s="329" t="s">
        <v>1051</v>
      </c>
      <c r="D47" s="284"/>
      <c r="E47" s="284"/>
      <c r="F47" s="284"/>
      <c r="G47" s="284"/>
      <c r="H47" s="285"/>
      <c r="I47" s="11"/>
    </row>
    <row r="48" spans="1:10" ht="16.5" customHeight="1" thickTop="1" x14ac:dyDescent="0.25">
      <c r="A48" s="24"/>
      <c r="B48" s="66"/>
      <c r="C48" s="68" t="s">
        <v>1050</v>
      </c>
      <c r="D48" s="62" t="s">
        <v>782</v>
      </c>
      <c r="E48" s="62" t="s">
        <v>760</v>
      </c>
      <c r="F48" s="62" t="s">
        <v>783</v>
      </c>
      <c r="G48" s="62" t="s">
        <v>784</v>
      </c>
      <c r="H48" s="62" t="s">
        <v>785</v>
      </c>
      <c r="I48" s="11"/>
    </row>
    <row r="49" spans="1:10" ht="15.75" customHeight="1" x14ac:dyDescent="0.25">
      <c r="A49" s="24"/>
      <c r="B49" s="67"/>
      <c r="C49" s="72">
        <f>Data!D40</f>
        <v>0</v>
      </c>
      <c r="D49" s="39">
        <f>Data!F40</f>
        <v>0</v>
      </c>
      <c r="E49" s="39">
        <f>Data!G40</f>
        <v>0</v>
      </c>
      <c r="F49" s="61">
        <f>Data!I40</f>
        <v>0</v>
      </c>
      <c r="G49" s="61">
        <f>Data!J40</f>
        <v>0</v>
      </c>
      <c r="H49" s="64">
        <f>Data!H40</f>
        <v>0</v>
      </c>
      <c r="I49" s="11"/>
    </row>
    <row r="50" spans="1:10" ht="15.75" customHeight="1" x14ac:dyDescent="0.25">
      <c r="A50" s="24"/>
      <c r="B50" s="67"/>
      <c r="C50" s="72">
        <f>Data!D41</f>
        <v>0</v>
      </c>
      <c r="D50" s="39">
        <f>Data!F41</f>
        <v>0</v>
      </c>
      <c r="E50" s="39">
        <f>Data!G41</f>
        <v>0</v>
      </c>
      <c r="F50" s="61">
        <f>Data!I41</f>
        <v>0</v>
      </c>
      <c r="G50" s="61">
        <f>Data!J41</f>
        <v>0</v>
      </c>
      <c r="H50" s="64">
        <f>Data!H41</f>
        <v>0</v>
      </c>
      <c r="I50" s="11"/>
    </row>
    <row r="51" spans="1:10" ht="15.75" customHeight="1" x14ac:dyDescent="0.25">
      <c r="A51" s="24"/>
      <c r="B51" s="67"/>
      <c r="C51" s="72">
        <f>Data!D42</f>
        <v>0</v>
      </c>
      <c r="D51" s="39">
        <f>Data!F42</f>
        <v>0</v>
      </c>
      <c r="E51" s="39">
        <f>Data!G42</f>
        <v>0</v>
      </c>
      <c r="F51" s="61">
        <f>Data!I42</f>
        <v>0</v>
      </c>
      <c r="G51" s="61">
        <f>Data!J42</f>
        <v>0</v>
      </c>
      <c r="H51" s="64">
        <f>Data!H42</f>
        <v>0</v>
      </c>
      <c r="I51" s="11"/>
    </row>
    <row r="52" spans="1:10" ht="15.75" customHeight="1" x14ac:dyDescent="0.25">
      <c r="A52" s="24"/>
      <c r="B52" s="67"/>
      <c r="C52" s="72">
        <f>Data!D43</f>
        <v>0</v>
      </c>
      <c r="D52" s="39">
        <f>Data!F43</f>
        <v>0</v>
      </c>
      <c r="E52" s="39">
        <f>Data!G43</f>
        <v>0</v>
      </c>
      <c r="F52" s="61">
        <f>Data!I43</f>
        <v>0</v>
      </c>
      <c r="G52" s="61">
        <f>Data!J43</f>
        <v>0</v>
      </c>
      <c r="H52" s="64">
        <f>Data!H43</f>
        <v>0</v>
      </c>
      <c r="I52" s="11"/>
    </row>
    <row r="53" spans="1:10" ht="16.5" thickBot="1" x14ac:dyDescent="0.3">
      <c r="A53" s="24"/>
      <c r="B53" s="14"/>
      <c r="C53" s="73"/>
      <c r="D53" s="73"/>
      <c r="E53" s="73"/>
      <c r="F53" s="73"/>
      <c r="G53" s="73"/>
      <c r="H53" s="73"/>
      <c r="I53" s="11"/>
    </row>
    <row r="54" spans="1:10" ht="17.25" thickTop="1" thickBot="1" x14ac:dyDescent="0.3">
      <c r="A54" s="24"/>
      <c r="B54" s="65"/>
      <c r="C54" s="329" t="s">
        <v>1046</v>
      </c>
      <c r="D54" s="284"/>
      <c r="E54" s="284"/>
      <c r="F54" s="284"/>
      <c r="G54" s="284"/>
      <c r="H54" s="285"/>
      <c r="I54" s="11"/>
    </row>
    <row r="55" spans="1:10" ht="16.5" customHeight="1" thickTop="1" x14ac:dyDescent="0.25">
      <c r="A55" s="24"/>
      <c r="B55" s="66"/>
      <c r="C55" s="68" t="s">
        <v>1050</v>
      </c>
      <c r="D55" s="62" t="s">
        <v>782</v>
      </c>
      <c r="E55" s="62" t="s">
        <v>760</v>
      </c>
      <c r="F55" s="62" t="s">
        <v>783</v>
      </c>
      <c r="G55" s="62" t="s">
        <v>784</v>
      </c>
      <c r="H55" s="62" t="s">
        <v>785</v>
      </c>
      <c r="I55" s="11"/>
    </row>
    <row r="56" spans="1:10" ht="15.75" customHeight="1" x14ac:dyDescent="0.25">
      <c r="A56" s="24"/>
      <c r="B56" s="67"/>
      <c r="C56" s="72">
        <f>Data!D51</f>
        <v>0</v>
      </c>
      <c r="D56" s="39">
        <f>Data!F51</f>
        <v>0</v>
      </c>
      <c r="E56" s="39">
        <f>Data!G51</f>
        <v>0</v>
      </c>
      <c r="F56" s="61">
        <f>Data!I51</f>
        <v>0</v>
      </c>
      <c r="G56" s="61">
        <f>Data!J51</f>
        <v>0</v>
      </c>
      <c r="H56" s="64">
        <f>Data!H51</f>
        <v>0</v>
      </c>
      <c r="I56" s="11"/>
    </row>
    <row r="57" spans="1:10" ht="15.75" customHeight="1" x14ac:dyDescent="0.25">
      <c r="A57" s="24"/>
      <c r="B57" s="67"/>
      <c r="C57" s="72">
        <f>Data!D52</f>
        <v>0</v>
      </c>
      <c r="D57" s="39">
        <f>Data!F52</f>
        <v>0</v>
      </c>
      <c r="E57" s="39">
        <f>Data!G52</f>
        <v>0</v>
      </c>
      <c r="F57" s="61">
        <f>Data!I52</f>
        <v>0</v>
      </c>
      <c r="G57" s="61">
        <f>Data!J52</f>
        <v>0</v>
      </c>
      <c r="H57" s="64">
        <f>Data!H52</f>
        <v>0</v>
      </c>
      <c r="I57" s="11"/>
    </row>
    <row r="58" spans="1:10" ht="15.75" customHeight="1" x14ac:dyDescent="0.25">
      <c r="A58" s="24"/>
      <c r="B58" s="67"/>
      <c r="C58" s="72">
        <f>Data!D53</f>
        <v>0</v>
      </c>
      <c r="D58" s="39">
        <f>Data!F53</f>
        <v>0</v>
      </c>
      <c r="E58" s="39">
        <f>Data!G53</f>
        <v>0</v>
      </c>
      <c r="F58" s="61">
        <f>Data!I53</f>
        <v>0</v>
      </c>
      <c r="G58" s="61">
        <f>Data!J53</f>
        <v>0</v>
      </c>
      <c r="H58" s="64">
        <f>Data!H53</f>
        <v>0</v>
      </c>
      <c r="I58" s="11"/>
    </row>
    <row r="59" spans="1:10" ht="15.75" customHeight="1" x14ac:dyDescent="0.25">
      <c r="A59" s="24"/>
      <c r="B59" s="67"/>
      <c r="C59" s="72">
        <f>Data!D54</f>
        <v>0</v>
      </c>
      <c r="D59" s="39">
        <f>Data!F54</f>
        <v>0</v>
      </c>
      <c r="E59" s="39">
        <f>Data!G54</f>
        <v>0</v>
      </c>
      <c r="F59" s="61">
        <f>Data!I54</f>
        <v>0</v>
      </c>
      <c r="G59" s="61">
        <f>Data!J54</f>
        <v>0</v>
      </c>
      <c r="H59" s="64">
        <f>Data!H54</f>
        <v>0</v>
      </c>
      <c r="I59" s="11"/>
    </row>
    <row r="60" spans="1:10" ht="16.5" thickBot="1" x14ac:dyDescent="0.3">
      <c r="A60" s="14"/>
      <c r="B60" s="37"/>
      <c r="C60" s="37"/>
      <c r="D60" s="37"/>
      <c r="E60" s="38"/>
      <c r="F60" s="38"/>
      <c r="G60" s="37"/>
      <c r="H60" s="37"/>
      <c r="I60" s="37"/>
      <c r="J60" s="28"/>
    </row>
    <row r="61" spans="1:10" ht="17.25" thickTop="1" thickBot="1" x14ac:dyDescent="0.3">
      <c r="A61" s="24"/>
      <c r="B61" s="65"/>
      <c r="C61" s="329" t="s">
        <v>1047</v>
      </c>
      <c r="D61" s="284"/>
      <c r="E61" s="284"/>
      <c r="F61" s="284"/>
      <c r="G61" s="284"/>
      <c r="H61" s="285"/>
      <c r="I61" s="11"/>
    </row>
    <row r="62" spans="1:10" ht="16.5" customHeight="1" thickTop="1" x14ac:dyDescent="0.25">
      <c r="A62" s="24"/>
      <c r="B62" s="66"/>
      <c r="C62" s="68" t="s">
        <v>1050</v>
      </c>
      <c r="D62" s="62" t="s">
        <v>782</v>
      </c>
      <c r="E62" s="62" t="s">
        <v>760</v>
      </c>
      <c r="F62" s="62" t="s">
        <v>783</v>
      </c>
      <c r="G62" s="62" t="s">
        <v>784</v>
      </c>
      <c r="H62" s="62" t="s">
        <v>785</v>
      </c>
      <c r="I62" s="11"/>
    </row>
    <row r="63" spans="1:10" ht="15.75" customHeight="1" x14ac:dyDescent="0.25">
      <c r="A63" s="24"/>
      <c r="B63" s="67"/>
      <c r="C63" s="72">
        <f>Data!D62</f>
        <v>0</v>
      </c>
      <c r="D63" s="39">
        <f>Data!F62</f>
        <v>0</v>
      </c>
      <c r="E63" s="39">
        <f>Data!G62</f>
        <v>0</v>
      </c>
      <c r="F63" s="61">
        <f>Data!I62</f>
        <v>0</v>
      </c>
      <c r="G63" s="61">
        <f>Data!J62</f>
        <v>0</v>
      </c>
      <c r="H63" s="64">
        <f>Data!H62</f>
        <v>0</v>
      </c>
      <c r="I63" s="11"/>
    </row>
    <row r="64" spans="1:10" ht="15.75" customHeight="1" x14ac:dyDescent="0.25">
      <c r="A64" s="24"/>
      <c r="B64" s="67"/>
      <c r="C64" s="72">
        <f>Data!D63</f>
        <v>0</v>
      </c>
      <c r="D64" s="39">
        <f>Data!F63</f>
        <v>0</v>
      </c>
      <c r="E64" s="39">
        <f>Data!G63</f>
        <v>0</v>
      </c>
      <c r="F64" s="61">
        <f>Data!I63</f>
        <v>0</v>
      </c>
      <c r="G64" s="61">
        <f>Data!J63</f>
        <v>0</v>
      </c>
      <c r="H64" s="64">
        <f>Data!H63</f>
        <v>0</v>
      </c>
      <c r="I64" s="11"/>
    </row>
    <row r="65" spans="1:9" ht="15.75" customHeight="1" x14ac:dyDescent="0.25">
      <c r="A65" s="24"/>
      <c r="B65" s="67"/>
      <c r="C65" s="72">
        <f>Data!D64</f>
        <v>0</v>
      </c>
      <c r="D65" s="39">
        <f>Data!F64</f>
        <v>0</v>
      </c>
      <c r="E65" s="39">
        <f>Data!G64</f>
        <v>0</v>
      </c>
      <c r="F65" s="61">
        <f>Data!I64</f>
        <v>0</v>
      </c>
      <c r="G65" s="61">
        <f>Data!J64</f>
        <v>0</v>
      </c>
      <c r="H65" s="64">
        <f>Data!H64</f>
        <v>0</v>
      </c>
      <c r="I65" s="11"/>
    </row>
    <row r="66" spans="1:9" ht="15.75" customHeight="1" x14ac:dyDescent="0.25">
      <c r="A66" s="24"/>
      <c r="B66" s="67"/>
      <c r="C66" s="72">
        <f>Data!D65</f>
        <v>0</v>
      </c>
      <c r="D66" s="39">
        <f>Data!F65</f>
        <v>0</v>
      </c>
      <c r="E66" s="39">
        <f>Data!G65</f>
        <v>0</v>
      </c>
      <c r="F66" s="61">
        <f>Data!I65</f>
        <v>0</v>
      </c>
      <c r="G66" s="61">
        <f>Data!J65</f>
        <v>0</v>
      </c>
      <c r="H66" s="64">
        <f>Data!H65</f>
        <v>0</v>
      </c>
      <c r="I66" s="11"/>
    </row>
    <row r="67" spans="1:9" x14ac:dyDescent="0.25">
      <c r="A67" s="24"/>
      <c r="C67" s="348" t="str">
        <f>Data!D77</f>
        <v>Test</v>
      </c>
      <c r="D67" s="348"/>
      <c r="E67" s="348"/>
      <c r="F67" s="348"/>
      <c r="G67" s="348"/>
      <c r="H67" s="349">
        <f>Data!J77</f>
        <v>0</v>
      </c>
      <c r="I67" s="26"/>
    </row>
    <row r="68" spans="1:9" x14ac:dyDescent="0.25">
      <c r="A68" s="24"/>
      <c r="C68" s="348"/>
      <c r="D68" s="348"/>
      <c r="E68" s="348"/>
      <c r="F68" s="348"/>
      <c r="G68" s="348"/>
      <c r="H68" s="350"/>
      <c r="I68" s="26"/>
    </row>
    <row r="69" spans="1:9" x14ac:dyDescent="0.25">
      <c r="A69" s="24"/>
      <c r="B69" s="42" t="s">
        <v>788</v>
      </c>
      <c r="H69" s="42" t="s">
        <v>789</v>
      </c>
      <c r="I69" s="26"/>
    </row>
    <row r="70" spans="1:9" x14ac:dyDescent="0.25">
      <c r="A70" s="24"/>
      <c r="B70" s="42"/>
      <c r="C70" s="42"/>
      <c r="D70" s="26" t="s">
        <v>779</v>
      </c>
      <c r="H70" s="42"/>
      <c r="I70" s="26"/>
    </row>
    <row r="71" spans="1:9" ht="15" customHeight="1" x14ac:dyDescent="0.25">
      <c r="A71" s="24"/>
      <c r="B71" s="42"/>
      <c r="C71" s="330" t="str">
        <f>Data!D81</f>
        <v>Test 2</v>
      </c>
      <c r="D71" s="330"/>
      <c r="E71" s="330"/>
      <c r="F71" s="330"/>
      <c r="G71" s="330"/>
      <c r="H71" s="331">
        <f>Data!J81</f>
        <v>0</v>
      </c>
      <c r="I71" s="26"/>
    </row>
    <row r="72" spans="1:9" ht="15" customHeight="1" x14ac:dyDescent="0.25">
      <c r="A72" s="24"/>
      <c r="B72" s="42"/>
      <c r="C72" s="330"/>
      <c r="D72" s="330"/>
      <c r="E72" s="330"/>
      <c r="F72" s="330"/>
      <c r="G72" s="330"/>
      <c r="H72" s="331"/>
      <c r="I72" s="26"/>
    </row>
    <row r="73" spans="1:9" x14ac:dyDescent="0.25">
      <c r="A73" s="24"/>
      <c r="B73" s="42" t="s">
        <v>790</v>
      </c>
      <c r="H73" s="42" t="s">
        <v>789</v>
      </c>
      <c r="I73" s="26"/>
    </row>
    <row r="74" spans="1:9" x14ac:dyDescent="0.25">
      <c r="A74" s="24"/>
      <c r="C74" s="42"/>
      <c r="D74" s="26" t="s">
        <v>779</v>
      </c>
      <c r="H74" s="42"/>
      <c r="I74" s="26"/>
    </row>
    <row r="75" spans="1:9" x14ac:dyDescent="0.25">
      <c r="A75" s="24"/>
      <c r="B75" s="42"/>
      <c r="C75" s="332" t="str">
        <f>Data!D85</f>
        <v>Test 3</v>
      </c>
      <c r="D75" s="333"/>
      <c r="E75" s="333"/>
      <c r="F75" s="333"/>
      <c r="G75" s="333"/>
      <c r="H75" s="331">
        <f>Data!J85</f>
        <v>0</v>
      </c>
      <c r="I75" s="26"/>
    </row>
    <row r="76" spans="1:9" x14ac:dyDescent="0.25">
      <c r="A76" s="24"/>
      <c r="B76" s="41"/>
      <c r="C76" s="333"/>
      <c r="D76" s="333"/>
      <c r="E76" s="333"/>
      <c r="F76" s="333"/>
      <c r="G76" s="333"/>
      <c r="H76" s="334"/>
      <c r="I76" s="26"/>
    </row>
    <row r="77" spans="1:9" x14ac:dyDescent="0.25">
      <c r="A77" s="24"/>
      <c r="B77" s="42" t="s">
        <v>791</v>
      </c>
      <c r="H77" s="42" t="s">
        <v>789</v>
      </c>
      <c r="I77" s="26"/>
    </row>
    <row r="78" spans="1:9" x14ac:dyDescent="0.25">
      <c r="A78" s="24"/>
      <c r="B78" s="42"/>
      <c r="I78" s="26"/>
    </row>
    <row r="79" spans="1:9" x14ac:dyDescent="0.25">
      <c r="A79" s="24"/>
      <c r="B79" s="42" t="s">
        <v>779</v>
      </c>
      <c r="C79" s="42"/>
      <c r="D79" s="26" t="s">
        <v>779</v>
      </c>
      <c r="I79" s="26"/>
    </row>
  </sheetData>
  <sheetProtection selectLockedCells="1"/>
  <protectedRanges>
    <protectedRange sqref="C11:G11 E6:H10 B6:B10" name="Name"/>
    <protectedRange algorithmName="SHA-512" hashValue="q+nIwvzJTV96a8uj0s4DRnGpQ2jsbF6S9kQwTkNnyV4EHEjnEtBf0YdCM6SF6+H7xj9vd81m2UqrUQ5Ke6fYOw==" saltValue="GhEWra5+JOiMF+xkIE+Tzw==" spinCount="100000" sqref="B14:I28 B60:I60 J14:J45 B40:I46 B29:B39" name="Classes"/>
    <protectedRange sqref="B49:B52 B56:B59 B63:B66 D49:H52 D56:H59 D63:H66" name="Office A"/>
    <protectedRange sqref="C36:I39" name="Office A_1"/>
    <protectedRange sqref="E31:I32 C31:C32" name="Office C"/>
  </protectedRanges>
  <mergeCells count="16">
    <mergeCell ref="C71:G72"/>
    <mergeCell ref="H71:H72"/>
    <mergeCell ref="C75:G76"/>
    <mergeCell ref="H75:H76"/>
    <mergeCell ref="C29:I29"/>
    <mergeCell ref="D30:G30"/>
    <mergeCell ref="D31:G31"/>
    <mergeCell ref="D32:G32"/>
    <mergeCell ref="C34:I34"/>
    <mergeCell ref="C67:G68"/>
    <mergeCell ref="H67:H68"/>
    <mergeCell ref="D5:H5"/>
    <mergeCell ref="B12:I12"/>
    <mergeCell ref="C47:H47"/>
    <mergeCell ref="C54:H54"/>
    <mergeCell ref="C61:H61"/>
  </mergeCells>
  <dataValidations count="1">
    <dataValidation type="time" allowBlank="1" showInputMessage="1" showErrorMessage="1" sqref="E36:F39">
      <formula1>0.208333333333333</formula1>
      <formula2>0.989583333333333</formula2>
    </dataValidation>
  </dataValidations>
  <pageMargins left="0.7" right="0.7" top="0.25" bottom="0.25" header="0.3" footer="0.3"/>
  <pageSetup scale="59" orientation="portrait" horizontalDpi="4294967295" verticalDpi="4294967295"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Support!$G$2:$G$13</xm:f>
          </x14:formula1>
          <xm:sqref>H36:H39</xm:sqref>
        </x14:dataValidation>
        <x14:dataValidation type="list" allowBlank="1" showInputMessage="1" showErrorMessage="1">
          <x14:formula1>
            <xm:f>Support!$F$3:$F$24</xm:f>
          </x14:formula1>
          <xm:sqref>C31:C32 C36:C39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W372"/>
  <sheetViews>
    <sheetView showGridLines="0" view="pageLayout" zoomScale="90" zoomScaleNormal="115" zoomScaleSheetLayoutView="100" zoomScalePageLayoutView="90" workbookViewId="0">
      <selection activeCell="AA3" sqref="AA3"/>
    </sheetView>
  </sheetViews>
  <sheetFormatPr defaultColWidth="8.85546875" defaultRowHeight="15" x14ac:dyDescent="0.25"/>
  <cols>
    <col min="1" max="1" width="2.28515625" style="15" customWidth="1"/>
    <col min="2" max="2" width="2.140625" style="15" customWidth="1"/>
    <col min="3" max="3" width="17" style="15" customWidth="1"/>
    <col min="4" max="4" width="17.85546875" style="15" customWidth="1"/>
    <col min="5" max="13" width="17" style="15" customWidth="1"/>
    <col min="14" max="14" width="9.7109375" style="15" customWidth="1"/>
    <col min="15" max="15" width="8.85546875" style="15"/>
    <col min="16" max="17" width="8.85546875" style="63"/>
    <col min="18" max="37" width="8.85546875" style="90"/>
    <col min="38" max="16384" width="8.85546875" style="15"/>
  </cols>
  <sheetData>
    <row r="1" spans="1:38" ht="9" customHeight="1" x14ac:dyDescent="0.25">
      <c r="A1" s="19"/>
      <c r="B1" s="19"/>
      <c r="C1" s="19"/>
      <c r="D1" s="19"/>
      <c r="E1" s="19"/>
      <c r="F1" s="19"/>
      <c r="G1" s="21" t="s">
        <v>0</v>
      </c>
      <c r="H1" s="19"/>
      <c r="I1" s="19"/>
      <c r="J1" s="19"/>
      <c r="K1" s="19"/>
      <c r="L1" s="19"/>
      <c r="M1" s="19"/>
      <c r="N1" s="20"/>
      <c r="O1" s="20"/>
      <c r="P1" s="20"/>
      <c r="Q1" s="20"/>
      <c r="R1" s="20"/>
      <c r="S1" s="24"/>
      <c r="T1" s="24"/>
      <c r="U1" s="24"/>
      <c r="V1" s="24"/>
      <c r="W1" s="24"/>
      <c r="X1" s="24"/>
      <c r="Y1" s="24"/>
      <c r="Z1" s="24"/>
    </row>
    <row r="2" spans="1:38" ht="20.25" x14ac:dyDescent="0.25">
      <c r="A2" s="19"/>
      <c r="B2" s="19"/>
      <c r="C2" s="19"/>
      <c r="D2" s="19"/>
      <c r="E2" s="19"/>
      <c r="F2" s="228"/>
      <c r="G2" s="229"/>
      <c r="H2" s="230" t="s">
        <v>2803</v>
      </c>
      <c r="I2" s="229"/>
      <c r="J2" s="228"/>
      <c r="K2" s="19"/>
      <c r="L2" s="19"/>
      <c r="M2" s="19"/>
      <c r="N2" s="20"/>
      <c r="O2" s="20"/>
      <c r="P2" s="20"/>
      <c r="Q2" s="20"/>
      <c r="R2" s="20"/>
      <c r="S2" s="24"/>
      <c r="T2" s="24"/>
      <c r="U2" s="24"/>
      <c r="V2" s="24"/>
      <c r="W2" s="24"/>
      <c r="X2" s="24"/>
      <c r="Y2" s="24"/>
      <c r="Z2" s="24"/>
    </row>
    <row r="3" spans="1:38" ht="8.25" customHeight="1" x14ac:dyDescent="0.25">
      <c r="A3" s="12"/>
      <c r="B3" s="19"/>
      <c r="C3" s="19"/>
      <c r="D3" s="19"/>
      <c r="E3" s="19"/>
      <c r="F3" s="19"/>
      <c r="G3" s="78"/>
      <c r="H3" s="78"/>
      <c r="I3" s="78"/>
      <c r="J3" s="19"/>
      <c r="K3" s="19"/>
      <c r="L3" s="19"/>
      <c r="M3" s="19"/>
      <c r="N3" s="20"/>
      <c r="O3" s="20"/>
      <c r="P3" s="20"/>
      <c r="Q3" s="20"/>
      <c r="R3" s="20"/>
      <c r="S3" s="24"/>
      <c r="T3" s="24"/>
      <c r="U3" s="24"/>
      <c r="V3" s="24"/>
      <c r="W3" s="24"/>
      <c r="X3" s="24"/>
      <c r="Y3" s="24"/>
      <c r="Z3" s="24"/>
    </row>
    <row r="4" spans="1:38" ht="15.6" customHeight="1" x14ac:dyDescent="0.25">
      <c r="A4" s="12"/>
      <c r="B4" s="78"/>
      <c r="C4" s="133" t="s">
        <v>1032</v>
      </c>
      <c r="D4" s="78"/>
      <c r="E4" s="134" t="s">
        <v>768</v>
      </c>
      <c r="F4" s="27"/>
      <c r="G4" s="135"/>
      <c r="H4" s="268" t="s">
        <v>1059</v>
      </c>
      <c r="I4" s="269"/>
      <c r="J4" s="269"/>
      <c r="K4" s="269"/>
      <c r="L4" s="269"/>
      <c r="M4" s="269"/>
      <c r="N4" s="22"/>
      <c r="O4" s="20"/>
      <c r="P4" s="20"/>
      <c r="Q4" s="20"/>
      <c r="R4" s="20"/>
      <c r="S4" s="24"/>
      <c r="T4" s="24"/>
      <c r="U4" s="24"/>
      <c r="V4" s="24"/>
      <c r="W4" s="24"/>
      <c r="X4" s="24"/>
      <c r="Y4" s="24"/>
      <c r="Z4" s="24"/>
    </row>
    <row r="5" spans="1:38" ht="15.6" customHeight="1" x14ac:dyDescent="0.25">
      <c r="A5" s="12"/>
      <c r="B5" s="78"/>
      <c r="C5" s="133" t="s">
        <v>792</v>
      </c>
      <c r="D5" s="78"/>
      <c r="E5" s="134">
        <v>123456</v>
      </c>
      <c r="F5" s="27"/>
      <c r="G5" s="135"/>
      <c r="H5" s="269"/>
      <c r="I5" s="269"/>
      <c r="J5" s="269"/>
      <c r="K5" s="269"/>
      <c r="L5" s="269"/>
      <c r="M5" s="269"/>
      <c r="N5" s="22"/>
      <c r="O5" s="20"/>
      <c r="P5" s="20"/>
      <c r="Q5" s="20"/>
      <c r="R5" s="20"/>
      <c r="S5" s="24"/>
      <c r="T5" s="24"/>
      <c r="U5" s="24"/>
      <c r="V5" s="24"/>
      <c r="W5" s="24"/>
      <c r="X5" s="24"/>
      <c r="Y5" s="24"/>
      <c r="Z5" s="24"/>
    </row>
    <row r="6" spans="1:38" ht="15.75" x14ac:dyDescent="0.25">
      <c r="A6" s="12"/>
      <c r="B6" s="78"/>
      <c r="C6" s="133" t="s">
        <v>1033</v>
      </c>
      <c r="D6" s="78"/>
      <c r="E6" s="134" t="s">
        <v>1042</v>
      </c>
      <c r="F6" s="27"/>
      <c r="G6" s="135"/>
      <c r="H6" s="270" t="s">
        <v>1060</v>
      </c>
      <c r="I6" s="269"/>
      <c r="J6" s="269"/>
      <c r="K6" s="269"/>
      <c r="L6" s="269"/>
      <c r="M6" s="269"/>
      <c r="N6" s="22"/>
      <c r="O6" s="20"/>
      <c r="P6" s="20"/>
      <c r="Q6" s="20"/>
      <c r="R6" s="20"/>
      <c r="S6" s="24"/>
      <c r="T6" s="24"/>
      <c r="U6" s="24"/>
      <c r="V6" s="24"/>
      <c r="W6" s="24"/>
      <c r="X6" s="24"/>
      <c r="Y6" s="24"/>
      <c r="Z6" s="24"/>
    </row>
    <row r="7" spans="1:38" ht="15.75" x14ac:dyDescent="0.25">
      <c r="A7" s="12"/>
      <c r="B7" s="78"/>
      <c r="C7" s="133" t="s">
        <v>2</v>
      </c>
      <c r="D7" s="78"/>
      <c r="E7" s="134" t="s">
        <v>1642</v>
      </c>
      <c r="F7" s="29"/>
      <c r="G7" s="133"/>
      <c r="H7" s="133"/>
      <c r="I7" s="133"/>
      <c r="J7" s="78"/>
      <c r="K7" s="78"/>
      <c r="L7" s="78"/>
      <c r="M7" s="78"/>
      <c r="N7" s="22"/>
      <c r="O7" s="20"/>
      <c r="P7" s="20"/>
      <c r="Q7" s="20"/>
      <c r="R7" s="20"/>
      <c r="S7" s="24"/>
      <c r="T7" s="24"/>
      <c r="U7" s="24"/>
      <c r="V7" s="24"/>
      <c r="W7" s="24"/>
      <c r="X7" s="24"/>
      <c r="Y7" s="24"/>
      <c r="Z7" s="24"/>
    </row>
    <row r="8" spans="1:38" ht="15.75" x14ac:dyDescent="0.25">
      <c r="A8" s="12"/>
      <c r="B8" s="78"/>
      <c r="C8" s="133" t="s">
        <v>3</v>
      </c>
      <c r="D8" s="78"/>
      <c r="E8" s="136"/>
      <c r="F8" s="27"/>
      <c r="G8" s="135"/>
      <c r="H8" s="135"/>
      <c r="I8" s="133"/>
      <c r="J8" s="78"/>
      <c r="K8" s="78"/>
      <c r="L8" s="78"/>
      <c r="M8" s="78"/>
      <c r="N8" s="22"/>
      <c r="O8" s="20"/>
      <c r="P8" s="20"/>
      <c r="Q8" s="20"/>
      <c r="R8" s="20"/>
      <c r="S8" s="24"/>
      <c r="T8" s="24"/>
      <c r="U8" s="24"/>
      <c r="V8" s="24"/>
      <c r="W8" s="24"/>
      <c r="X8" s="24"/>
      <c r="Y8" s="24"/>
      <c r="Z8" s="24"/>
    </row>
    <row r="9" spans="1:38" ht="16.5" thickBot="1" x14ac:dyDescent="0.3">
      <c r="A9" s="12"/>
      <c r="B9" s="19"/>
      <c r="C9" s="265" t="s">
        <v>8</v>
      </c>
      <c r="D9" s="265"/>
      <c r="E9" s="265"/>
      <c r="F9" s="265"/>
      <c r="G9" s="265"/>
      <c r="H9" s="265"/>
      <c r="I9" s="265"/>
      <c r="J9" s="265"/>
      <c r="K9" s="265"/>
      <c r="L9" s="266"/>
      <c r="M9" s="267"/>
      <c r="N9" s="22"/>
      <c r="O9" s="20"/>
      <c r="P9" s="20"/>
      <c r="Q9" s="20"/>
      <c r="R9" s="20"/>
      <c r="S9" s="24"/>
      <c r="T9" s="24"/>
      <c r="U9" s="24"/>
      <c r="V9" s="24"/>
      <c r="W9" s="24"/>
      <c r="X9" s="24"/>
      <c r="Y9" s="24"/>
      <c r="Z9" s="24"/>
    </row>
    <row r="10" spans="1:38" ht="30" thickTop="1" thickBot="1" x14ac:dyDescent="0.3">
      <c r="A10" s="12"/>
      <c r="B10" s="19"/>
      <c r="C10" s="137" t="s">
        <v>6</v>
      </c>
      <c r="D10" s="138" t="s">
        <v>4</v>
      </c>
      <c r="E10" s="138" t="s">
        <v>5</v>
      </c>
      <c r="F10" s="139" t="s">
        <v>761</v>
      </c>
      <c r="G10" s="139" t="s">
        <v>760</v>
      </c>
      <c r="H10" s="139" t="s">
        <v>767</v>
      </c>
      <c r="I10" s="139" t="s">
        <v>1055</v>
      </c>
      <c r="J10" s="138" t="s">
        <v>1050</v>
      </c>
      <c r="K10" s="138" t="s">
        <v>1041</v>
      </c>
      <c r="L10" s="138" t="s">
        <v>7</v>
      </c>
      <c r="M10" s="140"/>
      <c r="N10" s="20"/>
      <c r="O10" s="20"/>
      <c r="P10" s="20"/>
      <c r="Q10" s="20"/>
      <c r="R10" s="20"/>
      <c r="S10" s="24"/>
      <c r="T10" s="24"/>
      <c r="U10" s="24"/>
      <c r="V10" s="24"/>
      <c r="W10" s="24"/>
      <c r="X10" s="24"/>
      <c r="Y10" s="24"/>
      <c r="AK10" s="15"/>
    </row>
    <row r="11" spans="1:38" ht="16.5" thickBot="1" x14ac:dyDescent="0.3">
      <c r="A11" s="12"/>
      <c r="B11" s="19"/>
      <c r="C11" s="141"/>
      <c r="D11" s="226"/>
      <c r="E11" s="141"/>
      <c r="F11" s="142"/>
      <c r="G11" s="142"/>
      <c r="H11" s="221" t="e">
        <f>VLOOKUP(E11,Support!$A$2:$B$2418,2)</f>
        <v>#N/A</v>
      </c>
      <c r="I11" s="221" t="e">
        <f>H11/15</f>
        <v>#N/A</v>
      </c>
      <c r="J11" s="141"/>
      <c r="K11" s="141"/>
      <c r="L11" s="141"/>
      <c r="M11" s="78"/>
      <c r="N11" s="20"/>
      <c r="O11" s="20"/>
      <c r="P11" s="20"/>
      <c r="Q11" s="20"/>
      <c r="R11" s="20"/>
      <c r="S11" s="24"/>
      <c r="T11" s="24"/>
      <c r="U11" s="24"/>
      <c r="V11" s="24"/>
      <c r="W11" s="24"/>
      <c r="X11" s="24"/>
      <c r="Y11" s="24"/>
      <c r="AK11" s="15"/>
    </row>
    <row r="12" spans="1:38" ht="16.5" thickBot="1" x14ac:dyDescent="0.3">
      <c r="A12" s="12"/>
      <c r="B12" s="19"/>
      <c r="C12" s="143"/>
      <c r="D12" s="143"/>
      <c r="E12" s="143"/>
      <c r="F12" s="144"/>
      <c r="G12" s="144"/>
      <c r="H12" s="221" t="e">
        <f>VLOOKUP(E12,Support!$A$2:$B$2418,2)</f>
        <v>#N/A</v>
      </c>
      <c r="I12" s="221" t="e">
        <f t="shared" ref="I12:I14" si="0">H12/15</f>
        <v>#N/A</v>
      </c>
      <c r="J12" s="143"/>
      <c r="K12" s="143"/>
      <c r="L12" s="143"/>
      <c r="M12" s="78"/>
      <c r="N12" s="20"/>
      <c r="O12" s="20"/>
      <c r="P12" s="20"/>
      <c r="Q12" s="20"/>
      <c r="R12" s="20"/>
      <c r="S12" s="24"/>
      <c r="T12" s="24"/>
      <c r="U12" s="24"/>
      <c r="V12" s="24"/>
      <c r="W12" s="24"/>
      <c r="X12" s="24"/>
      <c r="Y12" s="24"/>
      <c r="AK12" s="15"/>
    </row>
    <row r="13" spans="1:38" ht="16.5" thickBot="1" x14ac:dyDescent="0.3">
      <c r="A13" s="12"/>
      <c r="B13" s="19"/>
      <c r="C13" s="143"/>
      <c r="D13" s="143"/>
      <c r="E13" s="143"/>
      <c r="F13" s="144"/>
      <c r="G13" s="144"/>
      <c r="H13" s="221" t="e">
        <f>VLOOKUP(E13,Support!$A$2:$B$2418,2)</f>
        <v>#N/A</v>
      </c>
      <c r="I13" s="221" t="e">
        <f t="shared" si="0"/>
        <v>#N/A</v>
      </c>
      <c r="J13" s="143"/>
      <c r="K13" s="143"/>
      <c r="L13" s="143"/>
      <c r="M13" s="78"/>
      <c r="N13" s="20"/>
      <c r="O13" s="20"/>
      <c r="P13" s="20"/>
      <c r="Q13" s="20"/>
      <c r="R13" s="20"/>
      <c r="S13" s="24"/>
      <c r="T13" s="24"/>
      <c r="U13" s="24"/>
      <c r="V13" s="24"/>
      <c r="W13" s="24"/>
      <c r="X13" s="24"/>
      <c r="Y13" s="24"/>
      <c r="AK13" s="15"/>
    </row>
    <row r="14" spans="1:38" ht="15.75" x14ac:dyDescent="0.25">
      <c r="A14" s="12"/>
      <c r="B14" s="19"/>
      <c r="C14" s="143"/>
      <c r="D14" s="227"/>
      <c r="E14" s="143"/>
      <c r="F14" s="144"/>
      <c r="G14" s="144"/>
      <c r="H14" s="221" t="e">
        <f>VLOOKUP(E14,Support!$A$2:$B$2418,2)</f>
        <v>#N/A</v>
      </c>
      <c r="I14" s="221" t="e">
        <f t="shared" si="0"/>
        <v>#N/A</v>
      </c>
      <c r="J14" s="143"/>
      <c r="K14" s="143"/>
      <c r="L14" s="143"/>
      <c r="M14" s="78"/>
      <c r="N14" s="20"/>
      <c r="O14" s="20"/>
      <c r="P14" s="20"/>
      <c r="Q14" s="20"/>
      <c r="R14" s="20"/>
      <c r="S14" s="24"/>
      <c r="T14" s="24"/>
      <c r="U14" s="24"/>
      <c r="V14" s="24"/>
      <c r="W14" s="24"/>
      <c r="X14" s="24"/>
      <c r="Y14" s="24"/>
      <c r="AK14" s="15"/>
    </row>
    <row r="15" spans="1:38" ht="15.75" x14ac:dyDescent="0.25">
      <c r="A15" s="12"/>
      <c r="B15" s="19"/>
      <c r="C15" s="146"/>
      <c r="D15" s="146"/>
      <c r="E15" s="147"/>
      <c r="F15" s="147"/>
      <c r="G15" s="148"/>
      <c r="H15" s="148"/>
      <c r="I15" s="147"/>
      <c r="J15" s="149"/>
      <c r="K15" s="147"/>
      <c r="L15" s="147"/>
      <c r="M15" s="147"/>
      <c r="N15" s="22"/>
      <c r="O15" s="20"/>
      <c r="P15" s="20"/>
      <c r="Q15" s="20"/>
      <c r="R15" s="20"/>
      <c r="S15" s="24"/>
      <c r="T15" s="24"/>
      <c r="U15" s="24"/>
      <c r="V15" s="24"/>
      <c r="W15" s="24"/>
      <c r="X15" s="24"/>
      <c r="Y15" s="24"/>
      <c r="Z15" s="24"/>
    </row>
    <row r="16" spans="1:38" s="16" customFormat="1" ht="30" customHeight="1" x14ac:dyDescent="0.25">
      <c r="A16" s="13"/>
      <c r="B16" s="150"/>
      <c r="C16" s="150"/>
      <c r="D16" s="151" t="s">
        <v>1052</v>
      </c>
      <c r="E16" s="152" t="s">
        <v>1061</v>
      </c>
      <c r="F16" s="151" t="s">
        <v>1056</v>
      </c>
      <c r="G16" s="151" t="s">
        <v>1057</v>
      </c>
      <c r="H16" s="93" t="s">
        <v>1048</v>
      </c>
      <c r="I16" s="151" t="s">
        <v>1058</v>
      </c>
      <c r="J16" s="153"/>
      <c r="K16" s="154"/>
      <c r="L16" s="155" t="s">
        <v>6</v>
      </c>
      <c r="M16" s="156" t="s">
        <v>781</v>
      </c>
      <c r="N16" s="47"/>
      <c r="O16" s="23"/>
      <c r="P16" s="23"/>
      <c r="Q16" s="23"/>
      <c r="R16" s="23"/>
      <c r="S16" s="91"/>
      <c r="T16" s="91"/>
      <c r="U16" s="91"/>
      <c r="V16" s="91"/>
      <c r="W16" s="91"/>
      <c r="X16" s="91"/>
      <c r="Y16" s="91"/>
      <c r="Z16" s="91"/>
      <c r="AA16" s="91"/>
      <c r="AB16" s="92"/>
      <c r="AC16" s="92"/>
      <c r="AD16" s="92"/>
      <c r="AE16" s="92"/>
      <c r="AF16" s="92"/>
      <c r="AG16" s="92"/>
      <c r="AH16" s="92"/>
      <c r="AI16" s="92"/>
      <c r="AJ16" s="92"/>
      <c r="AK16" s="92"/>
      <c r="AL16" s="92"/>
    </row>
    <row r="17" spans="1:49" ht="15.75" x14ac:dyDescent="0.25">
      <c r="A17" s="12"/>
      <c r="B17" s="19"/>
      <c r="C17" s="133"/>
      <c r="D17" s="213">
        <v>0</v>
      </c>
      <c r="E17" s="214">
        <v>0</v>
      </c>
      <c r="F17" s="213">
        <f>(D17+E17)</f>
        <v>0</v>
      </c>
      <c r="G17" s="215">
        <f>SUM(H36:H39)</f>
        <v>0</v>
      </c>
      <c r="H17" s="216">
        <f>K32</f>
        <v>0</v>
      </c>
      <c r="I17" s="217">
        <f>F17+G17+H17</f>
        <v>0</v>
      </c>
      <c r="J17" s="157"/>
      <c r="K17" s="158"/>
      <c r="L17" s="159" t="s">
        <v>754</v>
      </c>
      <c r="M17" s="160">
        <f>SUMIF($C$11:$C$14, L17, $I$11:$I$14)</f>
        <v>0</v>
      </c>
      <c r="N17" s="48"/>
      <c r="O17" s="20"/>
      <c r="P17" s="20"/>
      <c r="Q17" s="20"/>
      <c r="R17" s="20"/>
      <c r="S17" s="24"/>
      <c r="T17" s="24"/>
      <c r="U17" s="24"/>
      <c r="V17" s="24"/>
      <c r="W17" s="24"/>
      <c r="X17" s="24"/>
      <c r="Y17" s="24"/>
      <c r="Z17" s="24"/>
      <c r="AA17" s="24"/>
      <c r="AL17" s="90"/>
    </row>
    <row r="18" spans="1:49" ht="16.5" thickBot="1" x14ac:dyDescent="0.3">
      <c r="A18" s="12"/>
      <c r="B18" s="19"/>
      <c r="C18" s="19"/>
      <c r="D18" s="161"/>
      <c r="E18" s="161" t="s">
        <v>779</v>
      </c>
      <c r="F18" s="161"/>
      <c r="G18" s="161"/>
      <c r="H18" s="161"/>
      <c r="I18" s="161"/>
      <c r="J18" s="157"/>
      <c r="K18" s="158"/>
      <c r="L18" s="159" t="s">
        <v>755</v>
      </c>
      <c r="M18" s="160">
        <f>SUMIF($C$11:$C$14, L18, $I$11:$I$14)</f>
        <v>0</v>
      </c>
      <c r="N18" s="48"/>
      <c r="O18" s="20"/>
      <c r="P18" s="20"/>
      <c r="Q18" s="20"/>
      <c r="R18" s="20"/>
      <c r="S18" s="24"/>
      <c r="T18" s="24"/>
      <c r="U18" s="24"/>
      <c r="V18" s="24"/>
      <c r="W18" s="24"/>
      <c r="X18" s="24"/>
      <c r="Y18" s="24"/>
      <c r="Z18" s="24"/>
      <c r="AA18" s="24"/>
      <c r="AL18" s="90"/>
    </row>
    <row r="19" spans="1:49" ht="17.25" thickTop="1" thickBot="1" x14ac:dyDescent="0.3">
      <c r="A19" s="12"/>
      <c r="B19" s="19"/>
      <c r="C19" s="19"/>
      <c r="D19" s="274" t="s">
        <v>1024</v>
      </c>
      <c r="E19" s="275"/>
      <c r="F19" s="275"/>
      <c r="G19" s="275"/>
      <c r="H19" s="275"/>
      <c r="I19" s="275"/>
      <c r="J19" s="276"/>
      <c r="K19" s="162"/>
      <c r="L19" s="159" t="s">
        <v>756</v>
      </c>
      <c r="M19" s="160">
        <f>SUMIF($C$11:$C$14, L19, $I$11:$I$14)</f>
        <v>0</v>
      </c>
      <c r="N19" s="48"/>
      <c r="O19" s="20"/>
      <c r="P19" s="20"/>
      <c r="Q19" s="20"/>
      <c r="R19" s="20"/>
      <c r="S19" s="24"/>
      <c r="T19" s="24"/>
      <c r="U19" s="24"/>
      <c r="V19" s="24"/>
      <c r="W19" s="24"/>
      <c r="X19" s="24"/>
      <c r="Y19" s="24"/>
      <c r="Z19" s="24"/>
      <c r="AA19" s="24"/>
      <c r="AL19" s="90"/>
    </row>
    <row r="20" spans="1:49" ht="15.6" customHeight="1" thickTop="1" thickBot="1" x14ac:dyDescent="0.3">
      <c r="A20" s="12"/>
      <c r="B20" s="19"/>
      <c r="C20" s="19"/>
      <c r="D20" s="163" t="s">
        <v>1050</v>
      </c>
      <c r="E20" s="277" t="s">
        <v>787</v>
      </c>
      <c r="F20" s="278"/>
      <c r="G20" s="278"/>
      <c r="H20" s="279"/>
      <c r="I20" s="163" t="s">
        <v>784</v>
      </c>
      <c r="J20" s="163" t="s">
        <v>785</v>
      </c>
      <c r="K20" s="162"/>
      <c r="L20" s="159" t="s">
        <v>757</v>
      </c>
      <c r="M20" s="160">
        <f>SUMIF($C$11:$C$14, L20, $I$11:$I$14)</f>
        <v>0</v>
      </c>
      <c r="N20" s="48"/>
      <c r="O20" s="20"/>
      <c r="P20" s="20"/>
      <c r="Q20" s="20"/>
      <c r="R20" s="20"/>
      <c r="S20" s="24"/>
      <c r="T20" s="24"/>
      <c r="U20" s="24"/>
      <c r="V20" s="24"/>
      <c r="W20" s="24"/>
      <c r="X20" s="24"/>
      <c r="Y20" s="24"/>
      <c r="Z20" s="24"/>
      <c r="AA20" s="24"/>
      <c r="AL20" s="90"/>
    </row>
    <row r="21" spans="1:49" ht="15.75" x14ac:dyDescent="0.25">
      <c r="A21" s="12"/>
      <c r="B21" s="19"/>
      <c r="C21" s="19"/>
      <c r="D21" s="164"/>
      <c r="E21" s="262"/>
      <c r="F21" s="263"/>
      <c r="G21" s="263"/>
      <c r="H21" s="264"/>
      <c r="I21" s="164"/>
      <c r="J21" s="165"/>
      <c r="K21" s="166"/>
      <c r="L21" s="159" t="s">
        <v>758</v>
      </c>
      <c r="M21" s="160">
        <f>SUMIF($C$11:$C$14, L21, $I$11:$I$14)</f>
        <v>0</v>
      </c>
      <c r="N21" s="48"/>
      <c r="O21" s="20"/>
      <c r="P21" s="20"/>
      <c r="Q21" s="20"/>
      <c r="R21" s="20"/>
      <c r="S21" s="24"/>
      <c r="T21" s="24"/>
      <c r="U21" s="24"/>
      <c r="V21" s="24"/>
      <c r="W21" s="24"/>
      <c r="X21" s="24"/>
      <c r="Y21" s="24"/>
      <c r="Z21" s="24"/>
      <c r="AA21" s="24"/>
      <c r="AL21" s="90"/>
    </row>
    <row r="22" spans="1:49" ht="15.75" x14ac:dyDescent="0.25">
      <c r="A22" s="12"/>
      <c r="B22" s="19"/>
      <c r="C22" s="19"/>
      <c r="D22" s="167"/>
      <c r="E22" s="262"/>
      <c r="F22" s="263"/>
      <c r="G22" s="263"/>
      <c r="H22" s="264"/>
      <c r="I22" s="167"/>
      <c r="J22" s="168"/>
      <c r="K22" s="147"/>
      <c r="L22" s="169"/>
      <c r="M22" s="78"/>
      <c r="N22" s="20"/>
      <c r="O22" s="20"/>
      <c r="P22" s="20"/>
      <c r="Q22" s="20"/>
      <c r="R22" s="20"/>
      <c r="S22" s="24"/>
      <c r="T22" s="24"/>
      <c r="U22" s="24"/>
      <c r="V22" s="24"/>
      <c r="W22" s="24"/>
      <c r="X22" s="24"/>
      <c r="Y22" s="24"/>
    </row>
    <row r="23" spans="1:49" s="90" customFormat="1" ht="15.75" thickBot="1" x14ac:dyDescent="0.3">
      <c r="A23" s="20"/>
      <c r="B23" s="78"/>
      <c r="C23" s="78"/>
      <c r="D23" s="78"/>
      <c r="E23" s="78"/>
      <c r="F23" s="78"/>
      <c r="G23" s="78"/>
      <c r="H23" s="78"/>
      <c r="I23" s="78"/>
      <c r="J23" s="78"/>
      <c r="K23" s="147"/>
      <c r="L23" s="147"/>
      <c r="M23" s="169"/>
      <c r="N23" s="20"/>
      <c r="O23" s="20"/>
      <c r="P23" s="20"/>
      <c r="Q23" s="20"/>
      <c r="R23" s="20"/>
      <c r="S23" s="24"/>
      <c r="T23" s="24"/>
      <c r="U23" s="24"/>
      <c r="V23" s="24"/>
      <c r="W23" s="24"/>
      <c r="X23" s="24"/>
      <c r="Y23" s="24"/>
      <c r="Z23" s="24"/>
      <c r="AL23" s="15"/>
      <c r="AM23" s="15"/>
      <c r="AN23" s="15"/>
      <c r="AO23" s="15"/>
      <c r="AP23" s="15"/>
      <c r="AQ23" s="15"/>
      <c r="AR23" s="15"/>
      <c r="AS23" s="15"/>
      <c r="AT23" s="15"/>
      <c r="AU23" s="15"/>
      <c r="AV23" s="15"/>
      <c r="AW23" s="15"/>
    </row>
    <row r="24" spans="1:49" s="90" customFormat="1" ht="16.5" thickTop="1" thickBot="1" x14ac:dyDescent="0.3">
      <c r="A24" s="20"/>
      <c r="B24" s="78"/>
      <c r="C24" s="78"/>
      <c r="D24" s="351" t="s">
        <v>1048</v>
      </c>
      <c r="E24" s="352"/>
      <c r="F24" s="352"/>
      <c r="G24" s="352"/>
      <c r="H24" s="352"/>
      <c r="I24" s="352"/>
      <c r="J24" s="353"/>
      <c r="K24" s="147"/>
      <c r="L24" s="147"/>
      <c r="M24" s="169"/>
      <c r="N24" s="20"/>
      <c r="O24" s="20"/>
      <c r="P24" s="20"/>
      <c r="Q24" s="20"/>
      <c r="R24" s="20"/>
      <c r="S24" s="24"/>
      <c r="T24" s="24"/>
      <c r="U24" s="24"/>
      <c r="V24" s="24"/>
      <c r="W24" s="24"/>
      <c r="X24" s="24"/>
      <c r="Y24" s="24"/>
      <c r="Z24" s="24"/>
      <c r="AL24" s="15"/>
      <c r="AM24" s="15"/>
      <c r="AN24" s="15"/>
      <c r="AO24" s="15"/>
      <c r="AP24" s="15"/>
      <c r="AQ24" s="15"/>
      <c r="AR24" s="15"/>
      <c r="AS24" s="15"/>
      <c r="AT24" s="15"/>
      <c r="AU24" s="15"/>
      <c r="AV24" s="15"/>
      <c r="AW24" s="15"/>
    </row>
    <row r="25" spans="1:49" s="90" customFormat="1" ht="16.5" thickTop="1" thickBot="1" x14ac:dyDescent="0.3">
      <c r="A25" s="20"/>
      <c r="B25" s="78"/>
      <c r="C25" s="78"/>
      <c r="D25" s="231" t="s">
        <v>1050</v>
      </c>
      <c r="E25" s="231" t="s">
        <v>1054</v>
      </c>
      <c r="F25" s="231" t="s">
        <v>782</v>
      </c>
      <c r="G25" s="231" t="s">
        <v>760</v>
      </c>
      <c r="H25" s="231" t="s">
        <v>785</v>
      </c>
      <c r="I25" s="231" t="s">
        <v>783</v>
      </c>
      <c r="J25" s="212" t="s">
        <v>784</v>
      </c>
      <c r="K25" s="78"/>
      <c r="L25" s="147"/>
      <c r="M25" s="169"/>
      <c r="N25" s="20"/>
      <c r="O25" s="20"/>
      <c r="P25" s="20"/>
      <c r="Q25" s="20"/>
      <c r="R25" s="20"/>
      <c r="S25" s="24"/>
      <c r="T25" s="24"/>
      <c r="U25" s="24"/>
      <c r="V25" s="24"/>
      <c r="W25" s="24"/>
      <c r="X25" s="24"/>
      <c r="Y25" s="24"/>
      <c r="Z25" s="24"/>
      <c r="AL25" s="15"/>
      <c r="AM25" s="15"/>
      <c r="AN25" s="15"/>
      <c r="AO25" s="15"/>
      <c r="AP25" s="15"/>
      <c r="AQ25" s="15"/>
      <c r="AR25" s="15"/>
      <c r="AS25" s="15"/>
      <c r="AT25" s="15"/>
      <c r="AU25" s="15"/>
      <c r="AV25" s="15"/>
      <c r="AW25" s="15"/>
    </row>
    <row r="26" spans="1:49" s="90" customFormat="1" ht="15.75" thickBot="1" x14ac:dyDescent="0.3">
      <c r="A26" s="20"/>
      <c r="B26" s="78"/>
      <c r="C26" s="78"/>
      <c r="D26" s="211"/>
      <c r="E26" s="178" t="e">
        <f>VLOOKUP(D26,Support2!$A$2:$B$23,2)</f>
        <v>#N/A</v>
      </c>
      <c r="F26" s="179"/>
      <c r="G26" s="179"/>
      <c r="H26" s="218">
        <f>IFERROR((G26-F26)*E26,0)</f>
        <v>0</v>
      </c>
      <c r="I26" s="211"/>
      <c r="J26" s="167"/>
      <c r="K26" s="172"/>
      <c r="L26" s="147"/>
      <c r="M26" s="169"/>
      <c r="N26" s="20"/>
      <c r="O26" s="20"/>
      <c r="P26" s="20"/>
      <c r="Q26" s="20"/>
      <c r="R26" s="20"/>
      <c r="S26" s="24"/>
      <c r="T26" s="24"/>
      <c r="U26" s="24"/>
      <c r="V26" s="24"/>
      <c r="W26" s="24"/>
      <c r="X26" s="24"/>
      <c r="Y26" s="24"/>
      <c r="Z26" s="24"/>
      <c r="AL26" s="15"/>
      <c r="AM26" s="15"/>
      <c r="AN26" s="15"/>
      <c r="AO26" s="15"/>
      <c r="AP26" s="15"/>
      <c r="AQ26" s="15"/>
      <c r="AR26" s="15"/>
      <c r="AS26" s="15"/>
      <c r="AT26" s="15"/>
      <c r="AU26" s="15"/>
      <c r="AV26" s="15"/>
      <c r="AW26" s="15"/>
    </row>
    <row r="27" spans="1:49" s="90" customFormat="1" ht="16.5" thickBot="1" x14ac:dyDescent="0.3">
      <c r="A27" s="12"/>
      <c r="B27" s="19"/>
      <c r="C27" s="19"/>
      <c r="D27" s="167"/>
      <c r="E27" s="178" t="e">
        <f>VLOOKUP(D27,Support2!$A$2:$B$23,2)</f>
        <v>#N/A</v>
      </c>
      <c r="F27" s="179"/>
      <c r="G27" s="179"/>
      <c r="H27" s="219">
        <f t="shared" ref="H27:H29" si="1">IFERROR((G27-F27)*E27,0)</f>
        <v>0</v>
      </c>
      <c r="I27" s="167"/>
      <c r="J27" s="167"/>
      <c r="K27" s="172"/>
      <c r="L27" s="19"/>
      <c r="M27" s="19"/>
      <c r="N27" s="12"/>
      <c r="O27" s="20"/>
      <c r="P27" s="20"/>
      <c r="Q27" s="20"/>
      <c r="R27" s="20"/>
      <c r="S27" s="24"/>
      <c r="T27" s="24"/>
      <c r="U27" s="24"/>
      <c r="V27" s="24"/>
      <c r="W27" s="24"/>
      <c r="X27" s="24"/>
      <c r="Y27" s="24"/>
      <c r="Z27" s="24"/>
      <c r="AA27" s="24"/>
      <c r="AL27" s="15"/>
      <c r="AM27" s="15"/>
      <c r="AN27" s="15"/>
      <c r="AO27" s="15"/>
      <c r="AP27" s="15"/>
      <c r="AQ27" s="15"/>
      <c r="AR27" s="15"/>
      <c r="AS27" s="15"/>
      <c r="AT27" s="15"/>
      <c r="AU27" s="15"/>
      <c r="AV27" s="15"/>
      <c r="AW27" s="15"/>
    </row>
    <row r="28" spans="1:49" s="90" customFormat="1" ht="16.5" thickBot="1" x14ac:dyDescent="0.3">
      <c r="A28" s="12"/>
      <c r="B28" s="19"/>
      <c r="C28" s="19"/>
      <c r="D28" s="167"/>
      <c r="E28" s="178" t="e">
        <f>VLOOKUP(D28,Support2!$A$2:$B$23,2)</f>
        <v>#N/A</v>
      </c>
      <c r="F28" s="179"/>
      <c r="G28" s="179"/>
      <c r="H28" s="219">
        <f t="shared" si="1"/>
        <v>0</v>
      </c>
      <c r="I28" s="167"/>
      <c r="J28" s="167"/>
      <c r="K28" s="171"/>
      <c r="L28" s="19"/>
      <c r="M28" s="19"/>
      <c r="N28" s="12"/>
      <c r="O28" s="20"/>
      <c r="P28" s="20"/>
      <c r="Q28" s="20"/>
      <c r="R28" s="20"/>
      <c r="S28" s="24"/>
      <c r="T28" s="24"/>
      <c r="U28" s="24"/>
      <c r="V28" s="24"/>
      <c r="W28" s="24"/>
      <c r="X28" s="24"/>
      <c r="Y28" s="24"/>
      <c r="Z28" s="24"/>
      <c r="AA28" s="24"/>
      <c r="AL28" s="15"/>
      <c r="AM28" s="15"/>
      <c r="AN28" s="15"/>
      <c r="AO28" s="15"/>
      <c r="AP28" s="15"/>
      <c r="AQ28" s="15"/>
      <c r="AR28" s="15"/>
      <c r="AS28" s="15"/>
      <c r="AT28" s="15"/>
      <c r="AU28" s="15"/>
      <c r="AV28" s="15"/>
      <c r="AW28" s="15"/>
    </row>
    <row r="29" spans="1:49" s="90" customFormat="1" ht="16.5" thickBot="1" x14ac:dyDescent="0.3">
      <c r="A29" s="12"/>
      <c r="B29" s="19"/>
      <c r="C29" s="19"/>
      <c r="D29" s="167"/>
      <c r="E29" s="178" t="e">
        <f>VLOOKUP(D29,Support2!$A$2:$B$23,2)</f>
        <v>#N/A</v>
      </c>
      <c r="F29" s="179"/>
      <c r="G29" s="179"/>
      <c r="H29" s="219">
        <f t="shared" si="1"/>
        <v>0</v>
      </c>
      <c r="I29" s="167"/>
      <c r="J29" s="181"/>
      <c r="K29" s="171"/>
      <c r="L29" s="19"/>
      <c r="M29" s="19"/>
      <c r="N29" s="12"/>
      <c r="O29" s="20"/>
      <c r="P29" s="20"/>
      <c r="Q29" s="20"/>
      <c r="R29" s="20"/>
      <c r="S29" s="24"/>
      <c r="T29" s="24"/>
      <c r="U29" s="24"/>
      <c r="V29" s="24"/>
      <c r="W29" s="24"/>
      <c r="X29" s="24"/>
      <c r="Y29" s="24"/>
      <c r="Z29" s="24"/>
      <c r="AA29" s="24"/>
      <c r="AL29" s="15"/>
      <c r="AM29" s="15"/>
      <c r="AN29" s="15"/>
      <c r="AO29" s="15"/>
      <c r="AP29" s="15"/>
      <c r="AQ29" s="15"/>
      <c r="AR29" s="15"/>
      <c r="AS29" s="15"/>
      <c r="AT29" s="15"/>
      <c r="AU29" s="15"/>
      <c r="AV29" s="15"/>
      <c r="AW29" s="15"/>
    </row>
    <row r="30" spans="1:49" s="90" customFormat="1" ht="16.5" thickBot="1" x14ac:dyDescent="0.3">
      <c r="A30" s="12"/>
      <c r="B30" s="19"/>
      <c r="C30" s="19"/>
      <c r="D30" s="167"/>
      <c r="E30" s="178" t="e">
        <f>VLOOKUP(D30,Support2!$A$2:$B$23,2)</f>
        <v>#N/A</v>
      </c>
      <c r="F30" s="179"/>
      <c r="G30" s="179"/>
      <c r="H30" s="219">
        <f t="shared" ref="H30:H32" si="2">IFERROR((G30-F30)*E30,0)</f>
        <v>0</v>
      </c>
      <c r="I30" s="167"/>
      <c r="J30" s="167"/>
      <c r="K30" s="171"/>
      <c r="L30" s="19"/>
      <c r="M30" s="19"/>
      <c r="N30" s="12"/>
      <c r="O30" s="20"/>
      <c r="P30" s="20"/>
      <c r="Q30" s="20"/>
      <c r="R30" s="20"/>
      <c r="S30" s="24"/>
      <c r="T30" s="24"/>
      <c r="U30" s="24"/>
      <c r="V30" s="24"/>
      <c r="W30" s="24"/>
      <c r="X30" s="24"/>
      <c r="Y30" s="24"/>
      <c r="Z30" s="24"/>
      <c r="AA30" s="24"/>
      <c r="AL30" s="15"/>
      <c r="AM30" s="15"/>
      <c r="AN30" s="15"/>
      <c r="AO30" s="15"/>
      <c r="AP30" s="15"/>
      <c r="AQ30" s="15"/>
      <c r="AR30" s="15"/>
      <c r="AS30" s="15"/>
      <c r="AT30" s="15"/>
      <c r="AU30" s="15"/>
      <c r="AV30" s="15"/>
      <c r="AW30" s="15"/>
    </row>
    <row r="31" spans="1:49" s="90" customFormat="1" ht="17.25" thickTop="1" thickBot="1" x14ac:dyDescent="0.3">
      <c r="A31" s="12"/>
      <c r="B31" s="19"/>
      <c r="C31" s="19"/>
      <c r="D31" s="167"/>
      <c r="E31" s="178" t="e">
        <f>VLOOKUP(D31,Support2!$A$2:$B$23,2)</f>
        <v>#N/A</v>
      </c>
      <c r="F31" s="179"/>
      <c r="G31" s="179"/>
      <c r="H31" s="219">
        <f t="shared" si="2"/>
        <v>0</v>
      </c>
      <c r="I31" s="167"/>
      <c r="J31" s="167"/>
      <c r="K31" s="212" t="s">
        <v>1094</v>
      </c>
      <c r="L31" s="19"/>
      <c r="M31" s="19"/>
      <c r="N31" s="12"/>
      <c r="O31" s="20"/>
      <c r="P31" s="20"/>
      <c r="Q31" s="20"/>
      <c r="R31" s="20"/>
      <c r="S31" s="24"/>
      <c r="T31" s="24"/>
      <c r="U31" s="24"/>
      <c r="V31" s="24"/>
      <c r="W31" s="24"/>
      <c r="X31" s="24"/>
      <c r="Y31" s="24"/>
      <c r="Z31" s="24"/>
      <c r="AA31" s="24"/>
      <c r="AL31" s="15"/>
      <c r="AM31" s="15"/>
      <c r="AN31" s="15"/>
      <c r="AO31" s="15"/>
      <c r="AP31" s="15"/>
      <c r="AQ31" s="15"/>
      <c r="AR31" s="15"/>
      <c r="AS31" s="15"/>
      <c r="AT31" s="15"/>
      <c r="AU31" s="15"/>
      <c r="AV31" s="15"/>
      <c r="AW31" s="15"/>
    </row>
    <row r="32" spans="1:49" s="90" customFormat="1" ht="15.75" x14ac:dyDescent="0.25">
      <c r="A32" s="12"/>
      <c r="B32" s="19"/>
      <c r="C32" s="19"/>
      <c r="D32" s="167"/>
      <c r="E32" s="178" t="e">
        <f>VLOOKUP(D32,Support2!$A$2:$B$23,2)</f>
        <v>#N/A</v>
      </c>
      <c r="F32" s="179"/>
      <c r="G32" s="179"/>
      <c r="H32" s="219">
        <f t="shared" si="2"/>
        <v>0</v>
      </c>
      <c r="I32" s="167"/>
      <c r="J32" s="167"/>
      <c r="K32" s="219">
        <f>SUM(H26:H32)</f>
        <v>0</v>
      </c>
      <c r="L32" s="19"/>
      <c r="M32" s="19"/>
      <c r="N32" s="12"/>
      <c r="O32" s="20"/>
      <c r="P32" s="20"/>
      <c r="Q32" s="20"/>
      <c r="R32" s="20"/>
      <c r="S32" s="24"/>
      <c r="T32" s="24"/>
      <c r="U32" s="24"/>
      <c r="V32" s="24"/>
      <c r="W32" s="24"/>
      <c r="X32" s="24"/>
      <c r="Y32" s="24"/>
      <c r="Z32" s="24"/>
      <c r="AA32" s="24"/>
      <c r="AL32" s="15"/>
      <c r="AM32" s="15"/>
      <c r="AN32" s="15"/>
      <c r="AO32" s="15"/>
      <c r="AP32" s="15"/>
      <c r="AQ32" s="15"/>
      <c r="AR32" s="15"/>
      <c r="AS32" s="15"/>
      <c r="AT32" s="15"/>
      <c r="AU32" s="15"/>
      <c r="AV32" s="15"/>
      <c r="AW32" s="15"/>
    </row>
    <row r="33" spans="1:49" s="90" customFormat="1" ht="15.75" thickBot="1" x14ac:dyDescent="0.3">
      <c r="A33" s="20"/>
      <c r="B33" s="78"/>
      <c r="C33" s="78"/>
      <c r="D33" s="78"/>
      <c r="E33" s="78"/>
      <c r="F33" s="78"/>
      <c r="G33" s="78"/>
      <c r="H33" s="78"/>
      <c r="I33" s="78"/>
      <c r="J33" s="78"/>
      <c r="K33" s="147"/>
      <c r="L33" s="147"/>
      <c r="M33" s="169"/>
      <c r="N33" s="20"/>
      <c r="O33" s="20"/>
      <c r="P33" s="20"/>
      <c r="Q33" s="20"/>
      <c r="R33" s="20"/>
      <c r="S33" s="24"/>
      <c r="T33" s="24"/>
      <c r="U33" s="24"/>
      <c r="V33" s="24"/>
      <c r="W33" s="24"/>
      <c r="X33" s="24"/>
      <c r="Y33" s="24"/>
      <c r="Z33" s="24"/>
      <c r="AL33" s="15"/>
      <c r="AM33" s="15"/>
      <c r="AN33" s="15"/>
      <c r="AO33" s="15"/>
      <c r="AP33" s="15"/>
      <c r="AQ33" s="15"/>
      <c r="AR33" s="15"/>
      <c r="AS33" s="15"/>
      <c r="AT33" s="15"/>
      <c r="AU33" s="15"/>
      <c r="AV33" s="15"/>
      <c r="AW33" s="15"/>
    </row>
    <row r="34" spans="1:49" s="90" customFormat="1" ht="17.25" thickTop="1" thickBot="1" x14ac:dyDescent="0.3">
      <c r="A34" s="12"/>
      <c r="B34" s="19"/>
      <c r="C34" s="19"/>
      <c r="D34" s="271" t="s">
        <v>2799</v>
      </c>
      <c r="E34" s="272"/>
      <c r="F34" s="272"/>
      <c r="G34" s="272"/>
      <c r="H34" s="272"/>
      <c r="I34" s="272"/>
      <c r="J34" s="273"/>
      <c r="K34" s="147"/>
      <c r="L34" s="147"/>
      <c r="M34" s="169"/>
      <c r="N34" s="20"/>
      <c r="O34" s="20"/>
      <c r="P34" s="20"/>
      <c r="Q34" s="20"/>
      <c r="R34" s="20"/>
      <c r="S34" s="24"/>
      <c r="T34" s="24"/>
      <c r="U34" s="24"/>
      <c r="V34" s="24"/>
      <c r="W34" s="24"/>
      <c r="X34" s="24"/>
      <c r="Y34" s="24"/>
      <c r="Z34" s="24"/>
      <c r="AL34" s="15"/>
      <c r="AM34" s="15"/>
      <c r="AN34" s="15"/>
      <c r="AO34" s="15"/>
      <c r="AP34" s="15"/>
      <c r="AQ34" s="15"/>
      <c r="AR34" s="15"/>
      <c r="AS34" s="15"/>
      <c r="AT34" s="15"/>
      <c r="AU34" s="15"/>
      <c r="AV34" s="15"/>
      <c r="AW34" s="15"/>
    </row>
    <row r="35" spans="1:49" s="90" customFormat="1" ht="17.25" thickTop="1" thickBot="1" x14ac:dyDescent="0.3">
      <c r="A35" s="12"/>
      <c r="B35" s="19"/>
      <c r="C35" s="19"/>
      <c r="D35" s="176" t="s">
        <v>1050</v>
      </c>
      <c r="E35" s="176" t="s">
        <v>1054</v>
      </c>
      <c r="F35" s="176" t="s">
        <v>782</v>
      </c>
      <c r="G35" s="176" t="s">
        <v>760</v>
      </c>
      <c r="H35" s="176" t="s">
        <v>785</v>
      </c>
      <c r="I35" s="176" t="s">
        <v>783</v>
      </c>
      <c r="J35" s="177" t="s">
        <v>784</v>
      </c>
      <c r="K35" s="78"/>
      <c r="L35" s="78"/>
      <c r="M35" s="78"/>
      <c r="N35" s="20"/>
      <c r="O35" s="20"/>
      <c r="P35" s="20"/>
      <c r="Q35" s="20"/>
      <c r="R35" s="20"/>
      <c r="S35" s="24"/>
      <c r="T35" s="24"/>
      <c r="U35" s="24"/>
      <c r="V35" s="24"/>
      <c r="W35" s="24"/>
      <c r="X35" s="24"/>
      <c r="Y35" s="24"/>
      <c r="Z35" s="24"/>
      <c r="AL35" s="15"/>
      <c r="AM35" s="15"/>
      <c r="AN35" s="15"/>
      <c r="AO35" s="15"/>
      <c r="AP35" s="15"/>
      <c r="AQ35" s="15"/>
      <c r="AR35" s="15"/>
      <c r="AS35" s="15"/>
      <c r="AT35" s="15"/>
      <c r="AU35" s="15"/>
      <c r="AV35" s="15"/>
      <c r="AW35" s="15"/>
    </row>
    <row r="36" spans="1:49" s="90" customFormat="1" ht="15.75" x14ac:dyDescent="0.25">
      <c r="A36" s="12"/>
      <c r="B36" s="19"/>
      <c r="C36" s="19"/>
      <c r="D36" s="211"/>
      <c r="E36" s="178" t="e">
        <f>VLOOKUP(D36,Support2!$A$2:$B$23,2)</f>
        <v>#N/A</v>
      </c>
      <c r="F36" s="235"/>
      <c r="G36" s="235"/>
      <c r="H36" s="218">
        <f>IFERROR((G36-F36)*E36,0)</f>
        <v>0</v>
      </c>
      <c r="I36" s="211"/>
      <c r="J36" s="167"/>
      <c r="K36" s="172"/>
      <c r="L36" s="19"/>
      <c r="M36" s="19"/>
      <c r="N36" s="20"/>
      <c r="O36" s="20"/>
      <c r="P36" s="20"/>
      <c r="Q36" s="20"/>
      <c r="R36" s="20"/>
      <c r="S36" s="24"/>
      <c r="T36" s="24"/>
      <c r="U36" s="24"/>
      <c r="V36" s="24"/>
      <c r="W36" s="24"/>
      <c r="X36" s="24"/>
      <c r="Y36" s="24"/>
      <c r="Z36" s="24"/>
      <c r="AL36" s="15"/>
      <c r="AM36" s="15"/>
      <c r="AN36" s="15"/>
      <c r="AO36" s="15"/>
      <c r="AP36" s="15"/>
      <c r="AQ36" s="15"/>
      <c r="AR36" s="15"/>
      <c r="AS36" s="15"/>
      <c r="AT36" s="15"/>
      <c r="AU36" s="15"/>
      <c r="AV36" s="15"/>
      <c r="AW36" s="15"/>
    </row>
    <row r="37" spans="1:49" s="90" customFormat="1" ht="16.5" thickBot="1" x14ac:dyDescent="0.3">
      <c r="A37" s="12"/>
      <c r="B37" s="19"/>
      <c r="C37" s="19"/>
      <c r="D37" s="167"/>
      <c r="E37" s="178" t="e">
        <f>VLOOKUP(D37,Support2!$A$2:$B$23,2)</f>
        <v>#N/A</v>
      </c>
      <c r="F37" s="237"/>
      <c r="G37" s="237"/>
      <c r="H37" s="219">
        <f t="shared" ref="H37:H39" si="3">IFERROR((G37-F37)*E37,0)</f>
        <v>0</v>
      </c>
      <c r="I37" s="167"/>
      <c r="J37" s="167"/>
      <c r="K37" s="171"/>
      <c r="L37" s="19"/>
      <c r="M37" s="19"/>
      <c r="N37" s="12"/>
      <c r="O37" s="20"/>
      <c r="P37" s="20"/>
      <c r="Q37" s="20"/>
      <c r="R37" s="20"/>
      <c r="S37" s="24"/>
      <c r="T37" s="24"/>
      <c r="U37" s="24"/>
      <c r="V37" s="24"/>
      <c r="W37" s="24"/>
      <c r="X37" s="24"/>
      <c r="Y37" s="24"/>
      <c r="Z37" s="24"/>
      <c r="AA37" s="24"/>
      <c r="AL37" s="15"/>
      <c r="AM37" s="15"/>
      <c r="AN37" s="15"/>
      <c r="AO37" s="15"/>
      <c r="AP37" s="15"/>
      <c r="AQ37" s="15"/>
      <c r="AR37" s="15"/>
      <c r="AS37" s="15"/>
      <c r="AT37" s="15"/>
      <c r="AU37" s="15"/>
      <c r="AV37" s="15"/>
      <c r="AW37" s="15"/>
    </row>
    <row r="38" spans="1:49" s="90" customFormat="1" ht="17.25" thickTop="1" thickBot="1" x14ac:dyDescent="0.3">
      <c r="A38" s="12"/>
      <c r="B38" s="19"/>
      <c r="C38" s="19"/>
      <c r="D38" s="167"/>
      <c r="E38" s="178" t="e">
        <f>VLOOKUP(D38,Support2!$A$2:$B$23,2)</f>
        <v>#N/A</v>
      </c>
      <c r="F38" s="237"/>
      <c r="G38" s="237"/>
      <c r="H38" s="219">
        <f t="shared" si="3"/>
        <v>0</v>
      </c>
      <c r="I38" s="167"/>
      <c r="J38" s="167"/>
      <c r="K38" s="177" t="s">
        <v>1094</v>
      </c>
      <c r="L38" s="19"/>
      <c r="M38" s="19"/>
      <c r="N38" s="12"/>
      <c r="O38" s="20"/>
      <c r="P38" s="20"/>
      <c r="Q38" s="20"/>
      <c r="R38" s="20"/>
      <c r="S38" s="24"/>
      <c r="T38" s="24"/>
      <c r="U38" s="24"/>
      <c r="V38" s="24"/>
      <c r="W38" s="24"/>
      <c r="X38" s="24"/>
      <c r="Y38" s="24"/>
      <c r="Z38" s="24"/>
      <c r="AA38" s="24"/>
      <c r="AL38" s="15"/>
      <c r="AM38" s="15"/>
      <c r="AN38" s="15"/>
      <c r="AO38" s="15"/>
      <c r="AP38" s="15"/>
      <c r="AQ38" s="15"/>
      <c r="AR38" s="15"/>
      <c r="AS38" s="15"/>
      <c r="AT38" s="15"/>
      <c r="AU38" s="15"/>
      <c r="AV38" s="15"/>
      <c r="AW38" s="15"/>
    </row>
    <row r="39" spans="1:49" s="90" customFormat="1" ht="15.75" x14ac:dyDescent="0.25">
      <c r="A39" s="12"/>
      <c r="B39" s="19"/>
      <c r="C39" s="19"/>
      <c r="D39" s="167"/>
      <c r="E39" s="178" t="e">
        <f>VLOOKUP(D39,Support2!$A$2:$B$23,2)</f>
        <v>#N/A</v>
      </c>
      <c r="F39" s="236"/>
      <c r="G39" s="236"/>
      <c r="H39" s="219">
        <f t="shared" si="3"/>
        <v>0</v>
      </c>
      <c r="I39" s="167"/>
      <c r="J39" s="167"/>
      <c r="K39" s="219">
        <f>SUM(H36:H39)</f>
        <v>0</v>
      </c>
      <c r="L39" s="19"/>
      <c r="M39" s="19"/>
      <c r="N39" s="12"/>
      <c r="O39" s="20"/>
      <c r="P39" s="20"/>
      <c r="Q39" s="20"/>
      <c r="R39" s="20"/>
      <c r="S39" s="24"/>
      <c r="T39" s="24"/>
      <c r="U39" s="24"/>
      <c r="V39" s="24"/>
      <c r="W39" s="24"/>
      <c r="X39" s="24"/>
      <c r="Y39" s="24"/>
      <c r="Z39" s="24"/>
      <c r="AA39" s="24"/>
      <c r="AL39" s="15"/>
      <c r="AM39" s="15"/>
      <c r="AN39" s="15"/>
      <c r="AO39" s="15"/>
      <c r="AP39" s="15"/>
      <c r="AQ39" s="15"/>
      <c r="AR39" s="15"/>
      <c r="AS39" s="15"/>
      <c r="AT39" s="15"/>
      <c r="AU39" s="15"/>
      <c r="AV39" s="15"/>
      <c r="AW39" s="15"/>
    </row>
    <row r="40" spans="1:49" s="90" customFormat="1" ht="16.5" thickBot="1" x14ac:dyDescent="0.3">
      <c r="A40" s="12"/>
      <c r="B40" s="19"/>
      <c r="C40" s="19"/>
      <c r="D40" s="171"/>
      <c r="E40" s="171"/>
      <c r="F40" s="182"/>
      <c r="G40" s="182"/>
      <c r="H40" s="183"/>
      <c r="I40" s="171"/>
      <c r="J40" s="171"/>
      <c r="K40" s="171"/>
      <c r="L40" s="19"/>
      <c r="M40" s="19"/>
      <c r="N40" s="12"/>
      <c r="O40" s="20"/>
      <c r="P40" s="20"/>
      <c r="Q40" s="20"/>
      <c r="R40" s="20"/>
      <c r="S40" s="24"/>
      <c r="T40" s="24"/>
      <c r="U40" s="24"/>
      <c r="V40" s="24"/>
      <c r="W40" s="24"/>
      <c r="X40" s="24"/>
      <c r="Y40" s="24"/>
      <c r="Z40" s="24"/>
      <c r="AA40" s="24"/>
      <c r="AL40" s="15"/>
      <c r="AM40" s="15"/>
      <c r="AN40" s="15"/>
      <c r="AO40" s="15"/>
      <c r="AP40" s="15"/>
      <c r="AQ40" s="15"/>
      <c r="AR40" s="15"/>
      <c r="AS40" s="15"/>
      <c r="AT40" s="15"/>
      <c r="AU40" s="15"/>
      <c r="AV40" s="15"/>
      <c r="AW40" s="15"/>
    </row>
    <row r="41" spans="1:49" ht="17.25" thickTop="1" thickBot="1" x14ac:dyDescent="0.3">
      <c r="A41" s="12"/>
      <c r="B41" s="19"/>
      <c r="C41" s="19"/>
      <c r="D41" s="271" t="s">
        <v>2800</v>
      </c>
      <c r="E41" s="272"/>
      <c r="F41" s="272"/>
      <c r="G41" s="272"/>
      <c r="H41" s="272"/>
      <c r="I41" s="272"/>
      <c r="J41" s="273"/>
      <c r="K41" s="19"/>
      <c r="L41" s="19"/>
      <c r="M41" s="78"/>
      <c r="N41" s="20"/>
      <c r="O41" s="20"/>
      <c r="P41" s="20"/>
      <c r="Q41" s="20"/>
      <c r="R41" s="20"/>
      <c r="S41" s="24"/>
      <c r="T41" s="24"/>
      <c r="U41" s="24"/>
      <c r="V41" s="24"/>
      <c r="W41" s="24"/>
      <c r="X41" s="24"/>
      <c r="Y41" s="24"/>
    </row>
    <row r="42" spans="1:49" ht="17.25" thickTop="1" thickBot="1" x14ac:dyDescent="0.3">
      <c r="A42" s="12"/>
      <c r="B42" s="19"/>
      <c r="C42" s="19"/>
      <c r="D42" s="176" t="s">
        <v>1050</v>
      </c>
      <c r="E42" s="176" t="s">
        <v>1054</v>
      </c>
      <c r="F42" s="176" t="s">
        <v>782</v>
      </c>
      <c r="G42" s="176" t="s">
        <v>760</v>
      </c>
      <c r="H42" s="176" t="s">
        <v>785</v>
      </c>
      <c r="I42" s="184" t="s">
        <v>783</v>
      </c>
      <c r="J42" s="177" t="s">
        <v>784</v>
      </c>
      <c r="K42" s="19"/>
      <c r="L42" s="19"/>
      <c r="M42" s="19"/>
      <c r="N42" s="20"/>
      <c r="O42" s="20"/>
      <c r="P42" s="20"/>
      <c r="Q42" s="20"/>
      <c r="R42" s="20"/>
      <c r="S42" s="24"/>
      <c r="T42" s="24"/>
      <c r="U42" s="24"/>
      <c r="V42" s="24"/>
      <c r="W42" s="24"/>
      <c r="X42" s="24"/>
      <c r="Y42" s="24"/>
      <c r="Z42" s="24"/>
    </row>
    <row r="43" spans="1:49" ht="15.75" x14ac:dyDescent="0.25">
      <c r="A43" s="12"/>
      <c r="B43" s="19"/>
      <c r="C43" s="19"/>
      <c r="D43" s="211"/>
      <c r="E43" s="178" t="e">
        <f>VLOOKUP(D43,Support2!$A$2:$B$23,2)</f>
        <v>#N/A</v>
      </c>
      <c r="F43" s="235"/>
      <c r="G43" s="235"/>
      <c r="H43" s="218">
        <f>IFERROR((G43-F43)*E43,0)</f>
        <v>0</v>
      </c>
      <c r="I43" s="211"/>
      <c r="J43" s="167"/>
      <c r="K43" s="19"/>
      <c r="L43" s="19"/>
      <c r="M43" s="19"/>
      <c r="N43" s="20"/>
      <c r="O43" s="20"/>
      <c r="P43" s="20"/>
      <c r="Q43" s="20"/>
      <c r="R43" s="20"/>
      <c r="S43" s="24"/>
      <c r="T43" s="24"/>
      <c r="U43" s="24"/>
      <c r="V43" s="24"/>
      <c r="W43" s="24"/>
      <c r="X43" s="24"/>
      <c r="Y43" s="24"/>
      <c r="Z43" s="24"/>
    </row>
    <row r="44" spans="1:49" ht="16.5" thickBot="1" x14ac:dyDescent="0.3">
      <c r="A44" s="12"/>
      <c r="B44" s="19"/>
      <c r="C44" s="19"/>
      <c r="D44" s="167"/>
      <c r="E44" s="178" t="e">
        <f>VLOOKUP(D44,Support2!$A$2:$B$23,2)</f>
        <v>#N/A</v>
      </c>
      <c r="F44" s="237"/>
      <c r="G44" s="237"/>
      <c r="H44" s="219">
        <f t="shared" ref="H44:H46" si="4">IFERROR((G44-F44)*E44,0)</f>
        <v>0</v>
      </c>
      <c r="I44" s="167"/>
      <c r="J44" s="167"/>
      <c r="K44" s="19"/>
      <c r="L44" s="19"/>
      <c r="M44" s="19"/>
      <c r="N44" s="20"/>
      <c r="O44" s="20"/>
      <c r="P44" s="20"/>
      <c r="Q44" s="20"/>
      <c r="R44" s="20"/>
      <c r="S44" s="24"/>
      <c r="T44" s="24"/>
      <c r="U44" s="24"/>
      <c r="V44" s="24"/>
      <c r="W44" s="24"/>
      <c r="X44" s="24"/>
      <c r="Y44" s="24"/>
      <c r="Z44" s="24"/>
    </row>
    <row r="45" spans="1:49" ht="17.25" thickTop="1" thickBot="1" x14ac:dyDescent="0.3">
      <c r="A45" s="12"/>
      <c r="B45" s="19"/>
      <c r="C45" s="19"/>
      <c r="D45" s="167"/>
      <c r="E45" s="178" t="e">
        <f>VLOOKUP(D45,Support2!$A$2:$B$23,2)</f>
        <v>#N/A</v>
      </c>
      <c r="F45" s="237"/>
      <c r="G45" s="237"/>
      <c r="H45" s="219">
        <f t="shared" si="4"/>
        <v>0</v>
      </c>
      <c r="I45" s="167"/>
      <c r="J45" s="167"/>
      <c r="K45" s="177" t="s">
        <v>1094</v>
      </c>
      <c r="L45" s="19"/>
      <c r="M45" s="19"/>
      <c r="N45" s="20"/>
      <c r="O45" s="20"/>
      <c r="P45" s="20"/>
      <c r="Q45" s="20"/>
      <c r="R45" s="20"/>
      <c r="S45" s="24"/>
      <c r="T45" s="24"/>
      <c r="U45" s="24"/>
      <c r="V45" s="24"/>
      <c r="W45" s="24"/>
      <c r="X45" s="24"/>
      <c r="Y45" s="24"/>
      <c r="Z45" s="24"/>
    </row>
    <row r="46" spans="1:49" ht="15.75" x14ac:dyDescent="0.25">
      <c r="A46" s="12"/>
      <c r="B46" s="19"/>
      <c r="C46" s="19"/>
      <c r="D46" s="167"/>
      <c r="E46" s="178" t="e">
        <f>VLOOKUP(D46,Support2!$A$2:$B$23,2)</f>
        <v>#N/A</v>
      </c>
      <c r="F46" s="237"/>
      <c r="G46" s="237"/>
      <c r="H46" s="219">
        <f t="shared" si="4"/>
        <v>0</v>
      </c>
      <c r="I46" s="167"/>
      <c r="J46" s="167"/>
      <c r="K46" s="219">
        <f>SUM(H43:H46)</f>
        <v>0</v>
      </c>
      <c r="L46" s="19"/>
      <c r="M46" s="19"/>
      <c r="N46" s="20"/>
      <c r="O46" s="20"/>
      <c r="P46" s="20"/>
      <c r="Q46" s="20"/>
      <c r="R46" s="20"/>
      <c r="S46" s="24"/>
      <c r="T46" s="24"/>
      <c r="U46" s="24"/>
      <c r="V46" s="24"/>
      <c r="W46" s="24"/>
      <c r="X46" s="24"/>
      <c r="Y46" s="24"/>
      <c r="Z46" s="24"/>
    </row>
    <row r="47" spans="1:49" ht="16.5" thickBot="1" x14ac:dyDescent="0.3">
      <c r="A47" s="12"/>
      <c r="B47" s="19"/>
      <c r="C47" s="19"/>
      <c r="D47" s="171"/>
      <c r="E47" s="171"/>
      <c r="F47" s="182"/>
      <c r="G47" s="182"/>
      <c r="H47" s="183"/>
      <c r="I47" s="171"/>
      <c r="J47" s="171"/>
      <c r="K47" s="19"/>
      <c r="L47" s="19"/>
      <c r="M47" s="19"/>
      <c r="N47" s="20"/>
      <c r="O47" s="20"/>
      <c r="P47" s="20"/>
      <c r="Q47" s="20"/>
      <c r="R47" s="20"/>
      <c r="S47" s="24"/>
      <c r="T47" s="24"/>
      <c r="U47" s="24"/>
      <c r="V47" s="24"/>
      <c r="W47" s="24"/>
      <c r="X47" s="24"/>
      <c r="Y47" s="24"/>
      <c r="Z47" s="24"/>
    </row>
    <row r="48" spans="1:49" ht="17.25" thickTop="1" thickBot="1" x14ac:dyDescent="0.3">
      <c r="A48" s="12"/>
      <c r="B48" s="19"/>
      <c r="C48" s="19"/>
      <c r="D48" s="271" t="s">
        <v>2801</v>
      </c>
      <c r="E48" s="272"/>
      <c r="F48" s="272"/>
      <c r="G48" s="272"/>
      <c r="H48" s="272"/>
      <c r="I48" s="272"/>
      <c r="J48" s="273"/>
      <c r="K48" s="19"/>
      <c r="L48" s="19"/>
      <c r="M48" s="78"/>
      <c r="N48" s="20"/>
      <c r="O48" s="20"/>
      <c r="P48" s="20"/>
      <c r="Q48" s="20"/>
      <c r="R48" s="20"/>
      <c r="S48" s="24"/>
      <c r="T48" s="24"/>
      <c r="U48" s="24"/>
      <c r="V48" s="24"/>
      <c r="W48" s="24"/>
      <c r="X48" s="24"/>
      <c r="Y48" s="24"/>
    </row>
    <row r="49" spans="1:49" ht="17.25" thickTop="1" thickBot="1" x14ac:dyDescent="0.3">
      <c r="A49" s="12"/>
      <c r="B49" s="19"/>
      <c r="C49" s="19"/>
      <c r="D49" s="176" t="s">
        <v>1050</v>
      </c>
      <c r="E49" s="176" t="s">
        <v>1054</v>
      </c>
      <c r="F49" s="176" t="s">
        <v>782</v>
      </c>
      <c r="G49" s="176" t="s">
        <v>760</v>
      </c>
      <c r="H49" s="176" t="s">
        <v>785</v>
      </c>
      <c r="I49" s="176" t="s">
        <v>783</v>
      </c>
      <c r="J49" s="177" t="s">
        <v>784</v>
      </c>
      <c r="K49" s="19"/>
      <c r="L49" s="19"/>
      <c r="M49" s="19"/>
      <c r="N49" s="20"/>
      <c r="O49" s="20"/>
      <c r="P49" s="20"/>
      <c r="Q49" s="20"/>
      <c r="R49" s="20"/>
      <c r="S49" s="24"/>
      <c r="T49" s="24"/>
      <c r="U49" s="24"/>
      <c r="V49" s="24"/>
      <c r="W49" s="24"/>
      <c r="X49" s="24"/>
      <c r="Y49" s="24"/>
      <c r="Z49" s="24"/>
    </row>
    <row r="50" spans="1:49" s="50" customFormat="1" ht="15.75" x14ac:dyDescent="0.25">
      <c r="A50" s="12"/>
      <c r="B50" s="19"/>
      <c r="C50" s="19"/>
      <c r="D50" s="211"/>
      <c r="E50" s="178" t="e">
        <f>VLOOKUP(D50,Support2!$A$2:$B$23,2)</f>
        <v>#N/A</v>
      </c>
      <c r="F50" s="235"/>
      <c r="G50" s="235"/>
      <c r="H50" s="218">
        <f>IFERROR((G50-F50)*E50,0)</f>
        <v>0</v>
      </c>
      <c r="I50" s="211"/>
      <c r="J50" s="167"/>
      <c r="K50" s="19"/>
      <c r="L50" s="19"/>
      <c r="M50" s="19"/>
      <c r="N50" s="20"/>
      <c r="O50" s="20"/>
      <c r="P50" s="20"/>
      <c r="Q50" s="20"/>
      <c r="R50" s="20"/>
      <c r="S50" s="24"/>
      <c r="T50" s="24"/>
      <c r="U50" s="24"/>
      <c r="V50" s="24"/>
      <c r="W50" s="24"/>
      <c r="X50" s="24"/>
      <c r="Y50" s="24"/>
      <c r="Z50" s="24"/>
      <c r="AA50" s="24"/>
      <c r="AB50" s="24"/>
      <c r="AC50" s="24"/>
      <c r="AD50" s="24"/>
      <c r="AE50" s="24"/>
      <c r="AF50" s="24"/>
      <c r="AG50" s="24"/>
      <c r="AH50" s="24"/>
      <c r="AI50" s="24"/>
      <c r="AJ50" s="24"/>
      <c r="AK50" s="24"/>
    </row>
    <row r="51" spans="1:49" s="90" customFormat="1" ht="16.5" thickBot="1" x14ac:dyDescent="0.3">
      <c r="A51" s="12"/>
      <c r="B51" s="19"/>
      <c r="C51" s="19"/>
      <c r="D51" s="164"/>
      <c r="E51" s="178" t="e">
        <f>VLOOKUP(D51,Support2!$A$2:$B$23,2)</f>
        <v>#N/A</v>
      </c>
      <c r="F51" s="237"/>
      <c r="G51" s="237"/>
      <c r="H51" s="219">
        <f>IFERROR((G51-F51)*E51,0)</f>
        <v>0</v>
      </c>
      <c r="I51" s="167"/>
      <c r="J51" s="167"/>
      <c r="K51" s="19"/>
      <c r="L51" s="19"/>
      <c r="M51" s="19"/>
      <c r="N51" s="20"/>
      <c r="O51" s="20"/>
      <c r="P51" s="20"/>
      <c r="Q51" s="20"/>
      <c r="R51" s="20"/>
      <c r="S51" s="24"/>
      <c r="T51" s="24"/>
      <c r="U51" s="24"/>
      <c r="V51" s="24"/>
      <c r="W51" s="24"/>
      <c r="X51" s="24"/>
      <c r="Y51" s="24"/>
      <c r="Z51" s="24"/>
      <c r="AL51" s="15"/>
      <c r="AM51" s="15"/>
      <c r="AN51" s="15"/>
      <c r="AO51" s="15"/>
      <c r="AP51" s="15"/>
      <c r="AQ51" s="15"/>
      <c r="AR51" s="15"/>
      <c r="AS51" s="15"/>
      <c r="AT51" s="15"/>
      <c r="AU51" s="15"/>
      <c r="AV51" s="15"/>
      <c r="AW51" s="15"/>
    </row>
    <row r="52" spans="1:49" s="90" customFormat="1" ht="17.25" thickTop="1" thickBot="1" x14ac:dyDescent="0.3">
      <c r="A52" s="12"/>
      <c r="B52" s="19"/>
      <c r="C52" s="19"/>
      <c r="D52" s="167"/>
      <c r="E52" s="178" t="e">
        <f>VLOOKUP(D52,Support2!$A$2:$B$23,2)</f>
        <v>#N/A</v>
      </c>
      <c r="F52" s="237"/>
      <c r="G52" s="237"/>
      <c r="H52" s="219">
        <f t="shared" ref="H52:H53" si="5">IFERROR((G52-F52)*E52,0)</f>
        <v>0</v>
      </c>
      <c r="I52" s="167"/>
      <c r="J52" s="167"/>
      <c r="K52" s="177" t="s">
        <v>1094</v>
      </c>
      <c r="L52" s="19"/>
      <c r="M52" s="19"/>
      <c r="N52" s="20"/>
      <c r="O52" s="20"/>
      <c r="P52" s="20"/>
      <c r="Q52" s="20"/>
      <c r="R52" s="20"/>
      <c r="S52" s="24"/>
      <c r="T52" s="24"/>
      <c r="U52" s="24"/>
      <c r="V52" s="24"/>
      <c r="W52" s="24"/>
      <c r="X52" s="24"/>
      <c r="Y52" s="24"/>
      <c r="Z52" s="24"/>
      <c r="AL52" s="15"/>
      <c r="AM52" s="15"/>
      <c r="AN52" s="15"/>
      <c r="AO52" s="15"/>
      <c r="AP52" s="15"/>
      <c r="AQ52" s="15"/>
      <c r="AR52" s="15"/>
      <c r="AS52" s="15"/>
      <c r="AT52" s="15"/>
      <c r="AU52" s="15"/>
      <c r="AV52" s="15"/>
      <c r="AW52" s="15"/>
    </row>
    <row r="53" spans="1:49" s="90" customFormat="1" ht="15.75" x14ac:dyDescent="0.25">
      <c r="A53" s="12"/>
      <c r="B53" s="19"/>
      <c r="C53" s="19"/>
      <c r="D53" s="167"/>
      <c r="E53" s="178" t="e">
        <f>VLOOKUP(D53,Support2!$A$2:$B$23,2)</f>
        <v>#N/A</v>
      </c>
      <c r="F53" s="237"/>
      <c r="G53" s="237"/>
      <c r="H53" s="219">
        <f t="shared" si="5"/>
        <v>0</v>
      </c>
      <c r="I53" s="167"/>
      <c r="J53" s="167"/>
      <c r="K53" s="219">
        <f>SUM(H50:H53)</f>
        <v>0</v>
      </c>
      <c r="L53" s="19"/>
      <c r="M53" s="19"/>
      <c r="N53" s="20"/>
      <c r="O53" s="20"/>
      <c r="P53" s="20"/>
      <c r="Q53" s="20"/>
      <c r="R53" s="20"/>
      <c r="S53" s="24"/>
      <c r="T53" s="24"/>
      <c r="U53" s="24"/>
      <c r="V53" s="24"/>
      <c r="W53" s="24"/>
      <c r="X53" s="24"/>
      <c r="Y53" s="24"/>
      <c r="Z53" s="24"/>
      <c r="AL53" s="15"/>
      <c r="AM53" s="15"/>
      <c r="AN53" s="15"/>
      <c r="AO53" s="15"/>
      <c r="AP53" s="15"/>
      <c r="AQ53" s="15"/>
      <c r="AR53" s="15"/>
      <c r="AS53" s="15"/>
      <c r="AT53" s="15"/>
      <c r="AU53" s="15"/>
      <c r="AV53" s="15"/>
      <c r="AW53" s="15"/>
    </row>
    <row r="54" spans="1:49" s="90" customFormat="1" ht="16.5" thickBot="1" x14ac:dyDescent="0.3">
      <c r="A54" s="12"/>
      <c r="B54" s="19"/>
      <c r="C54" s="19"/>
      <c r="D54" s="171"/>
      <c r="E54" s="171"/>
      <c r="F54" s="182"/>
      <c r="G54" s="182"/>
      <c r="H54" s="183"/>
      <c r="I54" s="171"/>
      <c r="J54" s="171"/>
      <c r="K54" s="19"/>
      <c r="L54" s="19"/>
      <c r="M54" s="78"/>
      <c r="N54" s="20"/>
      <c r="O54" s="20"/>
      <c r="P54" s="20"/>
      <c r="Q54" s="20"/>
      <c r="R54" s="20"/>
      <c r="S54" s="24"/>
      <c r="T54" s="24"/>
      <c r="U54" s="24"/>
      <c r="V54" s="24"/>
      <c r="W54" s="24"/>
      <c r="X54" s="24"/>
      <c r="Y54" s="24"/>
      <c r="AL54" s="15"/>
      <c r="AM54" s="15"/>
      <c r="AN54" s="15"/>
      <c r="AO54" s="15"/>
      <c r="AP54" s="15"/>
      <c r="AQ54" s="15"/>
      <c r="AR54" s="15"/>
      <c r="AS54" s="15"/>
      <c r="AT54" s="15"/>
      <c r="AU54" s="15"/>
      <c r="AV54" s="15"/>
      <c r="AW54" s="15"/>
    </row>
    <row r="55" spans="1:49" s="90" customFormat="1" ht="16.5" thickTop="1" thickBot="1" x14ac:dyDescent="0.3">
      <c r="A55" s="20"/>
      <c r="B55" s="78"/>
      <c r="C55" s="78"/>
      <c r="D55" s="280" t="s">
        <v>786</v>
      </c>
      <c r="E55" s="281"/>
      <c r="F55" s="281"/>
      <c r="G55" s="281"/>
      <c r="H55" s="281"/>
      <c r="I55" s="281"/>
      <c r="J55" s="282"/>
      <c r="K55" s="19"/>
      <c r="L55" s="19"/>
      <c r="M55" s="78"/>
      <c r="N55" s="20"/>
      <c r="O55" s="20"/>
      <c r="P55" s="20"/>
      <c r="Q55" s="20"/>
      <c r="R55" s="20"/>
      <c r="S55" s="24"/>
      <c r="T55" s="24"/>
      <c r="U55" s="24"/>
      <c r="V55" s="24"/>
      <c r="W55" s="24"/>
      <c r="X55" s="24"/>
      <c r="Y55" s="24"/>
      <c r="AL55" s="15"/>
      <c r="AM55" s="15"/>
      <c r="AN55" s="15"/>
      <c r="AO55" s="15"/>
      <c r="AP55" s="15"/>
      <c r="AQ55" s="15"/>
      <c r="AR55" s="15"/>
      <c r="AS55" s="15"/>
      <c r="AT55" s="15"/>
      <c r="AU55" s="15"/>
      <c r="AV55" s="15"/>
      <c r="AW55" s="15"/>
    </row>
    <row r="56" spans="1:49" s="90" customFormat="1" ht="15.75" thickTop="1" x14ac:dyDescent="0.25">
      <c r="A56" s="20"/>
      <c r="B56" s="78"/>
      <c r="C56" s="78"/>
      <c r="D56" s="259" t="s">
        <v>787</v>
      </c>
      <c r="E56" s="260"/>
      <c r="F56" s="260"/>
      <c r="G56" s="260"/>
      <c r="H56" s="260"/>
      <c r="I56" s="260"/>
      <c r="J56" s="261"/>
      <c r="K56" s="19"/>
      <c r="L56" s="19"/>
      <c r="M56" s="19"/>
      <c r="N56" s="20"/>
      <c r="O56" s="20"/>
      <c r="P56" s="20"/>
      <c r="Q56" s="20"/>
      <c r="R56" s="20"/>
      <c r="S56" s="24"/>
      <c r="T56" s="24"/>
      <c r="U56" s="24"/>
      <c r="V56" s="24"/>
      <c r="W56" s="24"/>
      <c r="X56" s="24"/>
      <c r="Y56" s="24"/>
      <c r="Z56" s="24"/>
      <c r="AL56" s="15"/>
      <c r="AM56" s="15"/>
      <c r="AN56" s="15"/>
      <c r="AO56" s="15"/>
      <c r="AP56" s="15"/>
      <c r="AQ56" s="15"/>
      <c r="AR56" s="15"/>
      <c r="AS56" s="15"/>
      <c r="AT56" s="15"/>
      <c r="AU56" s="15"/>
      <c r="AV56" s="15"/>
      <c r="AW56" s="15"/>
    </row>
    <row r="57" spans="1:49" s="90" customFormat="1" x14ac:dyDescent="0.25">
      <c r="A57" s="20"/>
      <c r="B57" s="78"/>
      <c r="C57" s="78"/>
      <c r="D57" s="252"/>
      <c r="E57" s="253"/>
      <c r="F57" s="253"/>
      <c r="G57" s="253"/>
      <c r="H57" s="253"/>
      <c r="I57" s="253"/>
      <c r="J57" s="254"/>
      <c r="K57" s="78"/>
      <c r="L57" s="78"/>
      <c r="M57" s="78"/>
      <c r="N57" s="20"/>
      <c r="O57" s="20"/>
      <c r="P57" s="20"/>
      <c r="Q57" s="20"/>
      <c r="R57" s="20"/>
      <c r="S57" s="24"/>
      <c r="T57" s="24"/>
      <c r="U57" s="24"/>
      <c r="V57" s="24"/>
      <c r="W57" s="24"/>
      <c r="X57" s="24"/>
      <c r="Y57" s="24"/>
      <c r="AL57" s="15"/>
      <c r="AM57" s="15"/>
      <c r="AN57" s="15"/>
      <c r="AO57" s="15"/>
      <c r="AP57" s="15"/>
      <c r="AQ57" s="15"/>
      <c r="AR57" s="15"/>
      <c r="AS57" s="15"/>
      <c r="AT57" s="15"/>
      <c r="AU57" s="15"/>
      <c r="AV57" s="15"/>
      <c r="AW57" s="15"/>
    </row>
    <row r="58" spans="1:49" s="90" customFormat="1" x14ac:dyDescent="0.25">
      <c r="A58" s="20"/>
      <c r="B58" s="78"/>
      <c r="C58" s="78"/>
      <c r="D58" s="252"/>
      <c r="E58" s="253"/>
      <c r="F58" s="253"/>
      <c r="G58" s="253"/>
      <c r="H58" s="253"/>
      <c r="I58" s="253"/>
      <c r="J58" s="254"/>
      <c r="K58" s="78"/>
      <c r="L58" s="78"/>
      <c r="M58" s="78"/>
      <c r="N58" s="20"/>
      <c r="O58" s="20"/>
      <c r="P58" s="20"/>
      <c r="Q58" s="20"/>
      <c r="R58" s="20"/>
      <c r="S58" s="24"/>
      <c r="T58" s="24"/>
      <c r="U58" s="24"/>
      <c r="V58" s="24"/>
      <c r="W58" s="24"/>
      <c r="X58" s="24"/>
      <c r="Y58" s="24"/>
      <c r="Z58" s="24"/>
      <c r="AL58" s="15"/>
      <c r="AM58" s="15"/>
      <c r="AN58" s="15"/>
      <c r="AO58" s="15"/>
      <c r="AP58" s="15"/>
      <c r="AQ58" s="15"/>
      <c r="AR58" s="15"/>
      <c r="AS58" s="15"/>
      <c r="AT58" s="15"/>
      <c r="AU58" s="15"/>
      <c r="AV58" s="15"/>
      <c r="AW58" s="15"/>
    </row>
    <row r="59" spans="1:49" s="90" customFormat="1" x14ac:dyDescent="0.25">
      <c r="A59" s="20"/>
      <c r="B59" s="78"/>
      <c r="C59" s="78"/>
      <c r="D59" s="252"/>
      <c r="E59" s="253"/>
      <c r="F59" s="253"/>
      <c r="G59" s="253"/>
      <c r="H59" s="253"/>
      <c r="I59" s="253"/>
      <c r="J59" s="254"/>
      <c r="K59" s="78"/>
      <c r="L59" s="78"/>
      <c r="M59" s="78"/>
      <c r="N59" s="20"/>
      <c r="O59" s="20"/>
      <c r="P59" s="20"/>
      <c r="Q59" s="20"/>
      <c r="R59" s="20"/>
      <c r="S59" s="24"/>
      <c r="T59" s="24"/>
      <c r="U59" s="24"/>
      <c r="V59" s="24"/>
      <c r="W59" s="24"/>
      <c r="X59" s="24"/>
      <c r="Y59" s="24"/>
      <c r="Z59" s="24"/>
      <c r="AL59" s="15"/>
      <c r="AM59" s="15"/>
      <c r="AN59" s="15"/>
      <c r="AO59" s="15"/>
      <c r="AP59" s="15"/>
      <c r="AQ59" s="15"/>
      <c r="AR59" s="15"/>
      <c r="AS59" s="15"/>
      <c r="AT59" s="15"/>
      <c r="AU59" s="15"/>
      <c r="AV59" s="15"/>
      <c r="AW59" s="15"/>
    </row>
    <row r="60" spans="1:49" s="90" customFormat="1" x14ac:dyDescent="0.25">
      <c r="A60" s="20"/>
      <c r="B60" s="78"/>
      <c r="C60" s="78"/>
      <c r="D60" s="197"/>
      <c r="E60" s="197"/>
      <c r="F60" s="197"/>
      <c r="G60" s="197"/>
      <c r="H60" s="197"/>
      <c r="I60" s="197"/>
      <c r="J60" s="197"/>
      <c r="K60" s="78"/>
      <c r="L60" s="78"/>
      <c r="M60" s="78"/>
      <c r="N60" s="20"/>
      <c r="O60" s="20"/>
      <c r="P60" s="20"/>
      <c r="Q60" s="20"/>
      <c r="R60" s="20"/>
      <c r="S60" s="24"/>
      <c r="T60" s="24"/>
      <c r="U60" s="24"/>
      <c r="V60" s="24"/>
      <c r="W60" s="24"/>
      <c r="X60" s="24"/>
      <c r="Y60" s="24"/>
      <c r="Z60" s="24"/>
      <c r="AL60" s="15"/>
      <c r="AM60" s="15"/>
      <c r="AN60" s="15"/>
      <c r="AO60" s="15"/>
      <c r="AP60" s="15"/>
      <c r="AQ60" s="15"/>
      <c r="AR60" s="15"/>
      <c r="AS60" s="15"/>
      <c r="AT60" s="15"/>
      <c r="AU60" s="15"/>
      <c r="AV60" s="15"/>
      <c r="AW60" s="15"/>
    </row>
    <row r="61" spans="1:49" s="20" customFormat="1" ht="10.15" customHeight="1" x14ac:dyDescent="0.3">
      <c r="B61" s="78"/>
      <c r="C61" s="196"/>
      <c r="D61" s="200"/>
      <c r="E61" s="200"/>
      <c r="F61" s="200"/>
      <c r="G61" s="200"/>
      <c r="H61" s="200"/>
      <c r="I61" s="200"/>
      <c r="J61" s="200"/>
      <c r="K61" s="199"/>
      <c r="L61" s="78"/>
      <c r="M61" s="78"/>
    </row>
    <row r="62" spans="1:49" ht="13.9" customHeight="1" x14ac:dyDescent="0.25">
      <c r="A62" s="20"/>
      <c r="B62" s="78"/>
      <c r="C62" s="187" t="s">
        <v>779</v>
      </c>
      <c r="D62" s="290" t="s">
        <v>1647</v>
      </c>
      <c r="E62" s="290"/>
      <c r="F62" s="290"/>
      <c r="G62" s="290"/>
      <c r="H62" s="290"/>
      <c r="I62" s="290"/>
      <c r="J62" s="291">
        <v>43832</v>
      </c>
      <c r="K62" s="78"/>
      <c r="L62" s="78"/>
      <c r="M62" s="78"/>
      <c r="N62" s="20"/>
      <c r="O62" s="20"/>
      <c r="P62" s="20"/>
      <c r="Q62" s="20"/>
      <c r="R62" s="20"/>
      <c r="S62" s="24"/>
      <c r="T62" s="24"/>
      <c r="U62" s="24"/>
      <c r="V62" s="24"/>
      <c r="W62" s="24"/>
      <c r="X62" s="24"/>
      <c r="Y62" s="24"/>
      <c r="Z62" s="24"/>
      <c r="AA62" s="24"/>
      <c r="AB62" s="24"/>
      <c r="AC62" s="24"/>
      <c r="AD62" s="24"/>
      <c r="AE62" s="24"/>
      <c r="AF62" s="24"/>
      <c r="AG62" s="24"/>
      <c r="AH62" s="24"/>
      <c r="AI62" s="24"/>
      <c r="AJ62" s="24"/>
      <c r="AK62" s="24"/>
      <c r="AL62" s="50"/>
      <c r="AM62" s="50"/>
      <c r="AN62" s="50"/>
      <c r="AO62" s="50"/>
      <c r="AP62" s="50"/>
      <c r="AQ62" s="50"/>
      <c r="AR62" s="50"/>
      <c r="AS62" s="50"/>
      <c r="AT62" s="50"/>
    </row>
    <row r="63" spans="1:49" ht="13.9" customHeight="1" x14ac:dyDescent="0.25">
      <c r="A63" s="20"/>
      <c r="B63" s="78"/>
      <c r="C63" s="78"/>
      <c r="D63" s="290"/>
      <c r="E63" s="290"/>
      <c r="F63" s="290"/>
      <c r="G63" s="290"/>
      <c r="H63" s="290"/>
      <c r="I63" s="290"/>
      <c r="J63" s="292"/>
      <c r="K63" s="78"/>
      <c r="L63" s="78"/>
      <c r="M63" s="78"/>
      <c r="N63" s="20"/>
      <c r="O63" s="20"/>
      <c r="P63" s="20"/>
      <c r="Q63" s="20"/>
      <c r="R63" s="20"/>
      <c r="S63" s="24"/>
      <c r="T63" s="24"/>
      <c r="U63" s="24"/>
      <c r="V63" s="24"/>
      <c r="W63" s="24"/>
      <c r="X63" s="24"/>
      <c r="Y63" s="24"/>
      <c r="Z63" s="24"/>
      <c r="AA63" s="24"/>
      <c r="AB63" s="24"/>
      <c r="AC63" s="24"/>
      <c r="AD63" s="24"/>
      <c r="AE63" s="24"/>
      <c r="AF63" s="24"/>
      <c r="AG63" s="24"/>
      <c r="AH63" s="24"/>
      <c r="AI63" s="24"/>
      <c r="AJ63" s="24"/>
      <c r="AK63" s="24"/>
      <c r="AL63" s="50"/>
      <c r="AM63" s="50"/>
      <c r="AN63" s="50"/>
      <c r="AO63" s="50"/>
      <c r="AP63" s="50"/>
      <c r="AQ63" s="50"/>
      <c r="AR63" s="50"/>
      <c r="AS63" s="50"/>
      <c r="AT63" s="50"/>
    </row>
    <row r="64" spans="1:49" ht="13.5" customHeight="1" x14ac:dyDescent="0.25">
      <c r="A64" s="20"/>
      <c r="B64" s="78"/>
      <c r="C64" s="78"/>
      <c r="D64" s="76" t="s">
        <v>788</v>
      </c>
      <c r="E64" s="26"/>
      <c r="F64" s="26"/>
      <c r="G64" s="26"/>
      <c r="H64" s="26"/>
      <c r="I64" s="26"/>
      <c r="J64" s="41" t="s">
        <v>789</v>
      </c>
      <c r="K64" s="78"/>
      <c r="L64" s="78"/>
      <c r="M64" s="78"/>
      <c r="N64" s="20"/>
      <c r="O64" s="20"/>
      <c r="P64" s="20"/>
      <c r="Q64" s="20"/>
      <c r="R64" s="20"/>
      <c r="S64" s="24"/>
      <c r="T64" s="24"/>
      <c r="U64" s="24"/>
      <c r="V64" s="24"/>
      <c r="W64" s="24"/>
      <c r="X64" s="24"/>
      <c r="Y64" s="24"/>
      <c r="Z64" s="24"/>
      <c r="AA64" s="24"/>
      <c r="AB64" s="24"/>
      <c r="AC64" s="24"/>
      <c r="AD64" s="24"/>
      <c r="AE64" s="24"/>
      <c r="AF64" s="24"/>
      <c r="AG64" s="24"/>
      <c r="AH64" s="24"/>
      <c r="AI64" s="24"/>
      <c r="AJ64" s="24"/>
      <c r="AK64" s="24"/>
      <c r="AL64" s="50"/>
      <c r="AM64" s="50"/>
      <c r="AN64" s="50"/>
      <c r="AO64" s="50"/>
      <c r="AP64" s="50"/>
      <c r="AQ64" s="50"/>
      <c r="AR64" s="50"/>
      <c r="AS64" s="50"/>
      <c r="AT64" s="50"/>
      <c r="AU64" s="50"/>
      <c r="AV64" s="50"/>
    </row>
    <row r="65" spans="1:49" ht="13.9" customHeight="1" x14ac:dyDescent="0.25">
      <c r="A65" s="20"/>
      <c r="B65" s="78"/>
      <c r="C65" s="78"/>
      <c r="D65" s="42"/>
      <c r="E65" s="42"/>
      <c r="F65" s="26" t="s">
        <v>779</v>
      </c>
      <c r="G65" s="26"/>
      <c r="H65" s="26"/>
      <c r="I65" s="26"/>
      <c r="J65" s="42"/>
      <c r="K65" s="78"/>
      <c r="L65" s="78"/>
      <c r="M65" s="78"/>
      <c r="N65" s="20"/>
      <c r="O65" s="20"/>
      <c r="P65" s="20"/>
      <c r="Q65" s="20"/>
      <c r="R65" s="20"/>
      <c r="S65" s="24"/>
      <c r="T65" s="24"/>
      <c r="U65" s="24"/>
      <c r="V65" s="24"/>
      <c r="W65" s="24"/>
      <c r="X65" s="24"/>
      <c r="Y65" s="24"/>
      <c r="Z65" s="24"/>
      <c r="AA65" s="24"/>
      <c r="AB65" s="24"/>
      <c r="AC65" s="24"/>
      <c r="AD65" s="24"/>
      <c r="AE65" s="24"/>
      <c r="AF65" s="24"/>
      <c r="AG65" s="24"/>
      <c r="AH65" s="24"/>
      <c r="AI65" s="24"/>
      <c r="AJ65" s="24"/>
      <c r="AK65" s="24"/>
      <c r="AL65" s="50"/>
      <c r="AM65" s="50"/>
      <c r="AN65" s="50"/>
      <c r="AO65" s="50"/>
      <c r="AP65" s="50"/>
      <c r="AQ65" s="50"/>
      <c r="AR65" s="50"/>
      <c r="AS65" s="50"/>
      <c r="AT65" s="50"/>
      <c r="AU65" s="50"/>
      <c r="AV65" s="50"/>
      <c r="AW65" s="50"/>
    </row>
    <row r="66" spans="1:49" ht="13.9" customHeight="1" x14ac:dyDescent="0.25">
      <c r="A66" s="20"/>
      <c r="B66" s="78"/>
      <c r="C66" s="78"/>
      <c r="D66" s="286" t="s">
        <v>1648</v>
      </c>
      <c r="E66" s="287"/>
      <c r="F66" s="287"/>
      <c r="G66" s="287"/>
      <c r="H66" s="287"/>
      <c r="I66" s="287"/>
      <c r="J66" s="288">
        <v>43832</v>
      </c>
      <c r="K66" s="78"/>
      <c r="L66" s="78"/>
      <c r="M66" s="78"/>
      <c r="N66" s="20"/>
      <c r="O66" s="20"/>
      <c r="P66" s="20"/>
      <c r="Q66" s="20"/>
      <c r="R66" s="20"/>
      <c r="S66" s="24"/>
      <c r="T66" s="24"/>
      <c r="U66" s="24"/>
      <c r="V66" s="24"/>
      <c r="W66" s="24"/>
      <c r="X66" s="24"/>
      <c r="Y66" s="24"/>
      <c r="Z66" s="24"/>
      <c r="AA66" s="24"/>
      <c r="AB66" s="24"/>
      <c r="AC66" s="24"/>
      <c r="AD66" s="24"/>
      <c r="AE66" s="24"/>
      <c r="AF66" s="24"/>
      <c r="AG66" s="24"/>
      <c r="AH66" s="24"/>
      <c r="AI66" s="24"/>
      <c r="AJ66" s="24"/>
      <c r="AK66" s="24"/>
      <c r="AL66" s="50"/>
      <c r="AM66" s="50"/>
      <c r="AN66" s="50"/>
      <c r="AO66" s="50"/>
      <c r="AP66" s="50"/>
      <c r="AQ66" s="50"/>
      <c r="AR66" s="50"/>
      <c r="AS66" s="50"/>
      <c r="AT66" s="50"/>
      <c r="AU66" s="50"/>
      <c r="AV66" s="50"/>
      <c r="AW66" s="50"/>
    </row>
    <row r="67" spans="1:49" ht="13.9" customHeight="1" x14ac:dyDescent="0.25">
      <c r="A67" s="20"/>
      <c r="B67" s="78"/>
      <c r="C67" s="78"/>
      <c r="D67" s="287"/>
      <c r="E67" s="287"/>
      <c r="F67" s="287"/>
      <c r="G67" s="287"/>
      <c r="H67" s="287"/>
      <c r="I67" s="287"/>
      <c r="J67" s="289"/>
      <c r="K67" s="78"/>
      <c r="L67" s="78"/>
      <c r="M67" s="78"/>
      <c r="N67" s="20"/>
      <c r="O67" s="20"/>
      <c r="P67" s="20"/>
      <c r="Q67" s="20"/>
      <c r="R67" s="20"/>
      <c r="S67" s="24"/>
      <c r="T67" s="24"/>
      <c r="U67" s="24"/>
      <c r="V67" s="24"/>
      <c r="W67" s="24"/>
      <c r="X67" s="24"/>
      <c r="Y67" s="24"/>
      <c r="Z67" s="24"/>
      <c r="AA67" s="24"/>
      <c r="AB67" s="24"/>
      <c r="AC67" s="24"/>
      <c r="AD67" s="24"/>
      <c r="AE67" s="24"/>
      <c r="AF67" s="24"/>
      <c r="AG67" s="24"/>
      <c r="AH67" s="24"/>
      <c r="AI67" s="24"/>
      <c r="AJ67" s="24"/>
      <c r="AK67" s="24"/>
      <c r="AL67" s="50"/>
      <c r="AM67" s="50"/>
      <c r="AN67" s="50"/>
      <c r="AO67" s="50"/>
      <c r="AP67" s="50"/>
      <c r="AQ67" s="50"/>
      <c r="AR67" s="50"/>
      <c r="AS67" s="50"/>
      <c r="AT67" s="50"/>
      <c r="AU67" s="50"/>
      <c r="AV67" s="50"/>
      <c r="AW67" s="50"/>
    </row>
    <row r="68" spans="1:49" ht="13.9" customHeight="1" x14ac:dyDescent="0.25">
      <c r="A68" s="20"/>
      <c r="B68" s="78"/>
      <c r="C68" s="78"/>
      <c r="D68" s="79" t="s">
        <v>790</v>
      </c>
      <c r="E68" s="80"/>
      <c r="F68" s="80"/>
      <c r="G68" s="80"/>
      <c r="H68" s="80"/>
      <c r="I68" s="80"/>
      <c r="J68" s="89" t="s">
        <v>789</v>
      </c>
      <c r="K68" s="78"/>
      <c r="L68" s="78"/>
      <c r="M68" s="78"/>
      <c r="N68" s="20"/>
      <c r="O68" s="20"/>
      <c r="P68" s="20"/>
      <c r="Q68" s="20"/>
      <c r="R68" s="20"/>
      <c r="S68" s="24"/>
      <c r="T68" s="24"/>
      <c r="U68" s="24"/>
      <c r="V68" s="24"/>
      <c r="W68" s="24"/>
      <c r="X68" s="24"/>
      <c r="Y68" s="24"/>
      <c r="Z68" s="24"/>
      <c r="AA68" s="24"/>
      <c r="AB68" s="24"/>
      <c r="AC68" s="24"/>
      <c r="AD68" s="24"/>
      <c r="AE68" s="24"/>
      <c r="AF68" s="24"/>
      <c r="AG68" s="24"/>
      <c r="AH68" s="24"/>
      <c r="AI68" s="24"/>
      <c r="AJ68" s="24"/>
      <c r="AK68" s="24"/>
      <c r="AL68" s="50"/>
      <c r="AM68" s="50"/>
      <c r="AN68" s="50"/>
      <c r="AO68" s="50"/>
      <c r="AP68" s="50"/>
      <c r="AQ68" s="50"/>
      <c r="AR68" s="50"/>
      <c r="AS68" s="50"/>
      <c r="AT68" s="50"/>
      <c r="AU68" s="50"/>
      <c r="AV68" s="50"/>
      <c r="AW68" s="50"/>
    </row>
    <row r="69" spans="1:49" ht="13.9" customHeight="1" x14ac:dyDescent="0.25">
      <c r="A69" s="20"/>
      <c r="B69" s="78"/>
      <c r="C69" s="78"/>
      <c r="D69" s="81"/>
      <c r="E69" s="81"/>
      <c r="F69" s="80" t="s">
        <v>779</v>
      </c>
      <c r="G69" s="80"/>
      <c r="H69" s="80"/>
      <c r="I69" s="80"/>
      <c r="J69" s="81"/>
      <c r="K69" s="78"/>
      <c r="L69" s="78"/>
      <c r="M69" s="78"/>
      <c r="N69" s="20"/>
      <c r="O69" s="20"/>
      <c r="P69" s="20"/>
      <c r="Q69" s="20"/>
      <c r="R69" s="20"/>
      <c r="S69" s="24"/>
      <c r="T69" s="24"/>
      <c r="U69" s="24"/>
      <c r="V69" s="24"/>
      <c r="W69" s="24"/>
      <c r="X69" s="24"/>
      <c r="Y69" s="24"/>
      <c r="Z69" s="24"/>
      <c r="AA69" s="24"/>
      <c r="AB69" s="24"/>
      <c r="AC69" s="24"/>
      <c r="AD69" s="24"/>
      <c r="AE69" s="24"/>
      <c r="AF69" s="24"/>
      <c r="AG69" s="24"/>
      <c r="AH69" s="24"/>
      <c r="AI69" s="24"/>
      <c r="AJ69" s="24"/>
      <c r="AK69" s="24"/>
      <c r="AL69" s="50"/>
      <c r="AM69" s="50"/>
      <c r="AN69" s="50"/>
      <c r="AO69" s="50"/>
      <c r="AP69" s="50"/>
      <c r="AQ69" s="50"/>
      <c r="AR69" s="50"/>
      <c r="AS69" s="50"/>
      <c r="AT69" s="50"/>
      <c r="AU69" s="50"/>
      <c r="AV69" s="50"/>
      <c r="AW69" s="50"/>
    </row>
    <row r="70" spans="1:49" ht="13.9" customHeight="1" x14ac:dyDescent="0.25">
      <c r="A70" s="20"/>
      <c r="B70" s="78"/>
      <c r="C70" s="78"/>
      <c r="D70" s="286" t="s">
        <v>1649</v>
      </c>
      <c r="E70" s="287"/>
      <c r="F70" s="287"/>
      <c r="G70" s="287"/>
      <c r="H70" s="287"/>
      <c r="I70" s="287"/>
      <c r="J70" s="288">
        <v>43832</v>
      </c>
      <c r="K70" s="82"/>
      <c r="L70" s="78"/>
      <c r="M70" s="78"/>
      <c r="N70" s="20"/>
      <c r="O70" s="20"/>
      <c r="P70" s="20"/>
      <c r="Q70" s="20"/>
      <c r="R70" s="20"/>
      <c r="S70" s="24"/>
      <c r="T70" s="24"/>
      <c r="U70" s="24"/>
      <c r="V70" s="24"/>
      <c r="W70" s="24"/>
      <c r="X70" s="24"/>
      <c r="Y70" s="24"/>
      <c r="Z70" s="24"/>
      <c r="AA70" s="24"/>
      <c r="AB70" s="24"/>
      <c r="AC70" s="24"/>
      <c r="AD70" s="24"/>
      <c r="AE70" s="24"/>
      <c r="AF70" s="24"/>
      <c r="AG70" s="24"/>
      <c r="AH70" s="24"/>
      <c r="AI70" s="24"/>
      <c r="AJ70" s="24"/>
      <c r="AK70" s="24"/>
      <c r="AL70" s="50"/>
      <c r="AM70" s="50"/>
      <c r="AN70" s="50"/>
      <c r="AO70" s="50"/>
      <c r="AP70" s="50"/>
      <c r="AQ70" s="50"/>
      <c r="AR70" s="50"/>
      <c r="AS70" s="50"/>
      <c r="AT70" s="50"/>
      <c r="AU70" s="50"/>
      <c r="AV70" s="50"/>
      <c r="AW70" s="50"/>
    </row>
    <row r="71" spans="1:49" ht="13.9" customHeight="1" x14ac:dyDescent="0.25">
      <c r="A71" s="20"/>
      <c r="B71" s="78"/>
      <c r="C71" s="78"/>
      <c r="D71" s="287"/>
      <c r="E71" s="287"/>
      <c r="F71" s="287"/>
      <c r="G71" s="287"/>
      <c r="H71" s="287"/>
      <c r="I71" s="287"/>
      <c r="J71" s="289"/>
      <c r="K71" s="82"/>
      <c r="L71" s="78"/>
      <c r="M71" s="78"/>
      <c r="N71" s="20"/>
      <c r="O71" s="20"/>
      <c r="P71" s="20"/>
      <c r="Q71" s="20"/>
      <c r="R71" s="20"/>
      <c r="S71" s="24"/>
      <c r="T71" s="24"/>
      <c r="U71" s="24"/>
      <c r="V71" s="24"/>
      <c r="W71" s="24"/>
      <c r="X71" s="24"/>
      <c r="Y71" s="24"/>
      <c r="Z71" s="24"/>
      <c r="AA71" s="24"/>
      <c r="AB71" s="24"/>
      <c r="AC71" s="24"/>
      <c r="AD71" s="24"/>
      <c r="AE71" s="24"/>
      <c r="AF71" s="24"/>
      <c r="AG71" s="24"/>
      <c r="AH71" s="24"/>
      <c r="AI71" s="24"/>
      <c r="AJ71" s="24"/>
      <c r="AK71" s="24"/>
      <c r="AL71" s="50"/>
      <c r="AM71" s="50"/>
      <c r="AN71" s="50"/>
      <c r="AO71" s="50"/>
      <c r="AP71" s="50"/>
      <c r="AQ71" s="50"/>
      <c r="AR71" s="50"/>
      <c r="AS71" s="50"/>
      <c r="AT71" s="50"/>
      <c r="AU71" s="50"/>
      <c r="AV71" s="50"/>
      <c r="AW71" s="50"/>
    </row>
    <row r="72" spans="1:49" ht="13.9" customHeight="1" x14ac:dyDescent="0.25">
      <c r="A72" s="20"/>
      <c r="B72" s="78"/>
      <c r="C72" s="78"/>
      <c r="D72" s="76" t="s">
        <v>791</v>
      </c>
      <c r="E72" s="26"/>
      <c r="F72" s="26"/>
      <c r="G72" s="26"/>
      <c r="H72" s="26"/>
      <c r="I72" s="26"/>
      <c r="J72" s="76" t="s">
        <v>789</v>
      </c>
      <c r="K72" s="78"/>
      <c r="L72" s="78"/>
      <c r="M72" s="78"/>
      <c r="N72" s="20"/>
      <c r="O72" s="20"/>
      <c r="P72" s="20"/>
      <c r="Q72" s="20"/>
      <c r="R72" s="20"/>
      <c r="S72" s="24"/>
      <c r="T72" s="24"/>
      <c r="U72" s="24"/>
      <c r="V72" s="24"/>
      <c r="W72" s="24"/>
      <c r="X72" s="24"/>
      <c r="Y72" s="24"/>
      <c r="Z72" s="24"/>
      <c r="AA72" s="24"/>
      <c r="AB72" s="24"/>
      <c r="AC72" s="24"/>
      <c r="AD72" s="24"/>
      <c r="AE72" s="24"/>
      <c r="AF72" s="24"/>
      <c r="AG72" s="24"/>
      <c r="AH72" s="24"/>
      <c r="AI72" s="24"/>
      <c r="AJ72" s="24"/>
      <c r="AK72" s="24"/>
      <c r="AL72" s="50"/>
      <c r="AM72" s="50"/>
      <c r="AN72" s="50"/>
      <c r="AO72" s="50"/>
      <c r="AP72" s="50"/>
      <c r="AQ72" s="50"/>
      <c r="AR72" s="50"/>
      <c r="AS72" s="50"/>
      <c r="AT72" s="50"/>
      <c r="AU72" s="50"/>
      <c r="AV72" s="50"/>
      <c r="AW72" s="50"/>
    </row>
    <row r="73" spans="1:49" ht="14.45" customHeight="1" x14ac:dyDescent="0.25">
      <c r="A73" s="77"/>
      <c r="B73" s="78"/>
      <c r="C73" s="78"/>
      <c r="D73" s="78"/>
      <c r="E73" s="78"/>
      <c r="F73" s="78"/>
      <c r="G73" s="78"/>
      <c r="H73" s="78"/>
      <c r="I73" s="78"/>
      <c r="J73" s="189" t="s">
        <v>1640</v>
      </c>
      <c r="K73" s="78"/>
      <c r="L73" s="78"/>
      <c r="M73" s="78"/>
      <c r="N73" s="20"/>
      <c r="O73" s="20"/>
      <c r="P73" s="20"/>
      <c r="Q73" s="20"/>
      <c r="R73" s="20"/>
      <c r="S73" s="24"/>
      <c r="T73" s="24"/>
      <c r="U73" s="24"/>
      <c r="V73" s="24"/>
      <c r="W73" s="24"/>
      <c r="X73" s="24"/>
      <c r="Y73" s="24"/>
      <c r="Z73" s="24"/>
      <c r="AA73" s="24"/>
      <c r="AB73" s="24"/>
      <c r="AC73" s="24"/>
      <c r="AD73" s="24"/>
      <c r="AE73" s="24"/>
      <c r="AF73" s="24"/>
      <c r="AG73" s="24"/>
      <c r="AH73" s="24"/>
      <c r="AI73" s="24"/>
      <c r="AJ73" s="24"/>
      <c r="AK73" s="24"/>
      <c r="AL73" s="50"/>
      <c r="AM73" s="50"/>
      <c r="AN73" s="50"/>
      <c r="AO73" s="50"/>
      <c r="AP73" s="50"/>
      <c r="AQ73" s="50"/>
      <c r="AR73" s="50"/>
      <c r="AS73" s="50"/>
      <c r="AT73" s="50"/>
      <c r="AU73" s="50"/>
      <c r="AV73" s="50"/>
      <c r="AW73" s="50"/>
    </row>
    <row r="74" spans="1:49" x14ac:dyDescent="0.25">
      <c r="A74" s="20"/>
      <c r="B74" s="78"/>
      <c r="C74" s="78"/>
      <c r="D74" s="78"/>
      <c r="E74" s="78"/>
      <c r="F74" s="78"/>
      <c r="G74" s="78"/>
      <c r="H74" s="78"/>
      <c r="I74" s="78"/>
      <c r="J74" s="78"/>
      <c r="K74" s="78"/>
      <c r="L74" s="78"/>
      <c r="M74" s="78"/>
      <c r="N74" s="20"/>
      <c r="O74" s="20"/>
      <c r="P74" s="20"/>
      <c r="Q74" s="20"/>
      <c r="R74" s="20"/>
      <c r="S74" s="24"/>
      <c r="T74" s="24"/>
      <c r="U74" s="24"/>
      <c r="V74" s="24"/>
      <c r="W74" s="24"/>
      <c r="X74" s="24"/>
      <c r="Y74" s="24"/>
      <c r="Z74" s="24"/>
      <c r="AA74" s="24"/>
      <c r="AB74" s="24"/>
      <c r="AC74" s="24"/>
      <c r="AD74" s="24"/>
      <c r="AE74" s="24"/>
      <c r="AF74" s="24"/>
      <c r="AG74" s="24"/>
      <c r="AH74" s="24"/>
      <c r="AI74" s="24"/>
      <c r="AJ74" s="24"/>
      <c r="AK74" s="24"/>
      <c r="AL74" s="50"/>
      <c r="AM74" s="50"/>
      <c r="AN74" s="50"/>
      <c r="AO74" s="50"/>
      <c r="AP74" s="50"/>
      <c r="AQ74" s="50"/>
      <c r="AR74" s="50"/>
      <c r="AS74" s="50"/>
      <c r="AT74" s="50"/>
      <c r="AU74" s="50"/>
      <c r="AV74" s="50"/>
      <c r="AW74" s="50"/>
    </row>
    <row r="75" spans="1:49" x14ac:dyDescent="0.25">
      <c r="A75" s="20"/>
      <c r="B75" s="20"/>
      <c r="C75" s="20"/>
      <c r="D75" s="20"/>
      <c r="E75" s="20"/>
      <c r="F75" s="20"/>
      <c r="G75" s="20"/>
      <c r="H75" s="20"/>
      <c r="I75" s="20"/>
      <c r="J75" s="20"/>
      <c r="K75" s="20"/>
      <c r="L75" s="20"/>
      <c r="M75" s="20"/>
      <c r="N75" s="20"/>
      <c r="O75" s="20"/>
      <c r="P75" s="20"/>
      <c r="Q75" s="20"/>
      <c r="R75" s="20"/>
      <c r="S75" s="24"/>
      <c r="T75" s="24"/>
      <c r="U75" s="24"/>
      <c r="V75" s="24"/>
      <c r="W75" s="24"/>
      <c r="X75" s="24"/>
      <c r="Y75" s="24"/>
      <c r="Z75" s="24"/>
      <c r="AA75" s="24"/>
      <c r="AB75" s="24"/>
      <c r="AC75" s="24"/>
      <c r="AD75" s="24"/>
      <c r="AE75" s="24"/>
      <c r="AF75" s="24"/>
      <c r="AG75" s="24"/>
      <c r="AH75" s="24"/>
      <c r="AI75" s="24"/>
      <c r="AJ75" s="24"/>
      <c r="AK75" s="24"/>
      <c r="AL75" s="50"/>
      <c r="AM75" s="50"/>
      <c r="AN75" s="50"/>
      <c r="AO75" s="50"/>
      <c r="AP75" s="50"/>
      <c r="AQ75" s="50"/>
      <c r="AR75" s="50"/>
      <c r="AS75" s="50"/>
      <c r="AT75" s="50"/>
    </row>
    <row r="76" spans="1:49" x14ac:dyDescent="0.25">
      <c r="A76" s="20"/>
      <c r="B76" s="20"/>
      <c r="C76" s="20"/>
      <c r="D76" s="20"/>
      <c r="E76" s="20"/>
      <c r="F76" s="20"/>
      <c r="G76" s="20"/>
      <c r="H76" s="20"/>
      <c r="I76" s="20"/>
      <c r="J76" s="20"/>
      <c r="K76" s="20"/>
      <c r="L76" s="20"/>
      <c r="M76" s="20"/>
      <c r="N76" s="20"/>
      <c r="O76" s="20"/>
      <c r="P76" s="20"/>
      <c r="Q76" s="20"/>
      <c r="R76" s="20"/>
      <c r="S76" s="24"/>
      <c r="T76" s="24"/>
      <c r="U76" s="24"/>
      <c r="V76" s="24"/>
      <c r="W76" s="24"/>
      <c r="X76" s="24"/>
      <c r="Y76" s="24"/>
      <c r="Z76" s="24"/>
      <c r="AA76" s="24"/>
      <c r="AB76" s="24"/>
      <c r="AC76" s="24"/>
      <c r="AD76" s="24"/>
      <c r="AE76" s="24"/>
      <c r="AF76" s="24"/>
      <c r="AG76" s="24"/>
      <c r="AH76" s="24"/>
      <c r="AI76" s="24"/>
      <c r="AJ76" s="24"/>
      <c r="AK76" s="24"/>
      <c r="AL76" s="50"/>
      <c r="AM76" s="50"/>
      <c r="AN76" s="50"/>
      <c r="AO76" s="50"/>
      <c r="AP76" s="50"/>
      <c r="AQ76" s="50"/>
      <c r="AR76" s="50"/>
      <c r="AS76" s="50"/>
      <c r="AT76" s="50"/>
    </row>
    <row r="77" spans="1:49" x14ac:dyDescent="0.25">
      <c r="A77" s="20"/>
      <c r="B77" s="20"/>
      <c r="C77" s="20"/>
      <c r="D77" s="20"/>
      <c r="E77" s="20"/>
      <c r="F77" s="20"/>
      <c r="G77" s="20"/>
      <c r="H77" s="20"/>
      <c r="I77" s="20"/>
      <c r="J77" s="20"/>
      <c r="K77" s="20"/>
      <c r="L77" s="20"/>
      <c r="M77" s="20"/>
      <c r="N77" s="20"/>
      <c r="O77" s="20"/>
      <c r="P77" s="20"/>
      <c r="Q77" s="20"/>
      <c r="R77" s="20"/>
      <c r="S77" s="24"/>
      <c r="T77" s="24"/>
      <c r="U77" s="24"/>
      <c r="V77" s="24"/>
      <c r="W77" s="24"/>
      <c r="X77" s="24"/>
      <c r="Y77" s="24"/>
      <c r="Z77" s="24"/>
      <c r="AA77" s="24"/>
      <c r="AB77" s="24"/>
      <c r="AC77" s="24"/>
      <c r="AD77" s="24"/>
      <c r="AE77" s="24"/>
      <c r="AF77" s="24"/>
      <c r="AG77" s="24"/>
      <c r="AH77" s="24"/>
      <c r="AI77" s="24"/>
      <c r="AJ77" s="24"/>
      <c r="AK77" s="24"/>
      <c r="AL77" s="50"/>
      <c r="AM77" s="50"/>
      <c r="AN77" s="50"/>
      <c r="AO77" s="50"/>
      <c r="AP77" s="50"/>
      <c r="AQ77" s="50"/>
      <c r="AR77" s="50"/>
      <c r="AS77" s="50"/>
      <c r="AT77" s="50"/>
    </row>
    <row r="78" spans="1:49" x14ac:dyDescent="0.25">
      <c r="A78" s="20"/>
      <c r="B78" s="20"/>
      <c r="C78" s="20"/>
      <c r="D78" s="20"/>
      <c r="E78" s="20"/>
      <c r="F78" s="20"/>
      <c r="G78" s="20"/>
      <c r="H78" s="20"/>
      <c r="I78" s="20"/>
      <c r="J78" s="20"/>
      <c r="K78" s="20"/>
      <c r="L78" s="20"/>
      <c r="M78" s="20"/>
      <c r="N78" s="20"/>
      <c r="O78" s="20"/>
      <c r="P78" s="20"/>
      <c r="Q78" s="20"/>
      <c r="R78" s="20"/>
      <c r="S78" s="24"/>
      <c r="T78" s="24"/>
      <c r="U78" s="24"/>
      <c r="V78" s="24"/>
      <c r="W78" s="24"/>
      <c r="X78" s="24"/>
      <c r="Y78" s="24"/>
      <c r="Z78" s="24"/>
      <c r="AA78" s="24"/>
      <c r="AB78" s="24"/>
      <c r="AC78" s="24"/>
      <c r="AD78" s="24"/>
      <c r="AE78" s="24"/>
      <c r="AF78" s="24"/>
      <c r="AG78" s="24"/>
      <c r="AH78" s="24"/>
      <c r="AI78" s="24"/>
      <c r="AJ78" s="24"/>
      <c r="AK78" s="24"/>
      <c r="AL78" s="50"/>
      <c r="AM78" s="50"/>
      <c r="AN78" s="50"/>
      <c r="AO78" s="50"/>
      <c r="AP78" s="50"/>
      <c r="AQ78" s="50"/>
      <c r="AR78" s="50"/>
      <c r="AS78" s="50"/>
      <c r="AT78" s="50"/>
    </row>
    <row r="79" spans="1:49" x14ac:dyDescent="0.25">
      <c r="A79" s="24"/>
      <c r="B79" s="24"/>
      <c r="C79" s="20"/>
      <c r="D79" s="20"/>
      <c r="E79" s="20"/>
      <c r="F79" s="20"/>
      <c r="G79" s="20"/>
      <c r="H79" s="20"/>
      <c r="I79" s="20"/>
      <c r="J79" s="20"/>
      <c r="K79" s="20"/>
      <c r="L79" s="20"/>
      <c r="M79" s="20"/>
      <c r="N79" s="20"/>
      <c r="O79" s="20"/>
      <c r="P79" s="20"/>
      <c r="Q79" s="20"/>
      <c r="R79" s="20"/>
      <c r="S79" s="24"/>
      <c r="T79" s="24"/>
      <c r="U79" s="24"/>
      <c r="V79" s="24"/>
      <c r="W79" s="24"/>
      <c r="X79" s="24"/>
      <c r="Y79" s="24"/>
      <c r="Z79" s="24"/>
      <c r="AA79" s="24"/>
      <c r="AB79" s="24"/>
      <c r="AC79" s="24"/>
      <c r="AD79" s="24"/>
      <c r="AE79" s="24"/>
      <c r="AF79" s="24"/>
      <c r="AG79" s="24"/>
      <c r="AH79" s="24"/>
      <c r="AI79" s="24"/>
      <c r="AJ79" s="24"/>
      <c r="AK79" s="24"/>
      <c r="AL79" s="50"/>
      <c r="AM79" s="50"/>
      <c r="AN79" s="50"/>
      <c r="AO79" s="50"/>
      <c r="AP79" s="50"/>
      <c r="AQ79" s="50"/>
      <c r="AR79" s="50"/>
      <c r="AS79" s="50"/>
      <c r="AT79" s="50"/>
    </row>
    <row r="80" spans="1:49" x14ac:dyDescent="0.25">
      <c r="A80" s="24"/>
      <c r="B80" s="24"/>
      <c r="C80" s="20"/>
      <c r="D80" s="20"/>
      <c r="E80" s="20"/>
      <c r="F80" s="20"/>
      <c r="G80" s="20"/>
      <c r="H80" s="20"/>
      <c r="I80" s="20"/>
      <c r="J80" s="20"/>
      <c r="K80" s="20"/>
      <c r="L80" s="20"/>
      <c r="M80" s="20"/>
      <c r="N80" s="20"/>
      <c r="O80" s="20"/>
      <c r="P80" s="20"/>
      <c r="Q80" s="20"/>
      <c r="R80" s="20"/>
      <c r="S80" s="24"/>
      <c r="T80" s="24"/>
      <c r="U80" s="24"/>
      <c r="V80" s="24"/>
      <c r="W80" s="24"/>
      <c r="X80" s="24"/>
      <c r="Y80" s="24"/>
      <c r="Z80" s="24"/>
      <c r="AA80" s="24"/>
      <c r="AB80" s="24"/>
      <c r="AC80" s="24"/>
      <c r="AD80" s="24"/>
      <c r="AE80" s="24"/>
      <c r="AF80" s="24"/>
      <c r="AG80" s="24"/>
      <c r="AH80" s="24"/>
      <c r="AI80" s="24"/>
      <c r="AJ80" s="24"/>
      <c r="AK80" s="24"/>
      <c r="AL80" s="50"/>
      <c r="AM80" s="50"/>
      <c r="AN80" s="50"/>
      <c r="AO80" s="50"/>
      <c r="AP80" s="50"/>
      <c r="AQ80" s="50"/>
      <c r="AR80" s="50"/>
      <c r="AS80" s="50"/>
      <c r="AT80" s="50"/>
    </row>
    <row r="81" spans="1:46" s="90" customFormat="1" x14ac:dyDescent="0.25">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row>
    <row r="82" spans="1:46" s="90" customFormat="1" x14ac:dyDescent="0.25">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row>
    <row r="83" spans="1:46" s="90" customFormat="1" x14ac:dyDescent="0.25">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row>
    <row r="84" spans="1:46" s="90" customFormat="1" x14ac:dyDescent="0.25">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row>
    <row r="85" spans="1:46" s="90" customFormat="1" x14ac:dyDescent="0.25">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row>
    <row r="86" spans="1:46" s="90" customFormat="1" x14ac:dyDescent="0.25">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row>
    <row r="87" spans="1:46" s="90" customFormat="1" x14ac:dyDescent="0.25">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row>
    <row r="88" spans="1:46" s="90" customFormat="1" x14ac:dyDescent="0.25">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row>
    <row r="89" spans="1:46" s="90" customFormat="1" x14ac:dyDescent="0.25">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row>
    <row r="90" spans="1:46" s="90" customFormat="1" x14ac:dyDescent="0.25">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row>
    <row r="91" spans="1:46" s="90" customFormat="1" x14ac:dyDescent="0.25">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row>
    <row r="92" spans="1:46" s="90" customFormat="1" x14ac:dyDescent="0.25">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row>
    <row r="93" spans="1:46" s="90" customFormat="1" x14ac:dyDescent="0.25">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row>
    <row r="94" spans="1:46" s="90" customFormat="1" x14ac:dyDescent="0.25">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row>
    <row r="95" spans="1:46" s="90" customFormat="1" x14ac:dyDescent="0.25">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row>
    <row r="96" spans="1:46" s="90" customFormat="1" x14ac:dyDescent="0.25">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row>
    <row r="97" spans="1:46" s="90" customFormat="1" x14ac:dyDescent="0.25">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row>
    <row r="98" spans="1:46" s="90" customFormat="1" x14ac:dyDescent="0.25">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row>
    <row r="99" spans="1:46" s="90" customFormat="1" x14ac:dyDescent="0.25">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row>
    <row r="100" spans="1:46" s="90" customFormat="1" x14ac:dyDescent="0.25">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row>
    <row r="101" spans="1:46" s="90" customFormat="1" x14ac:dyDescent="0.25">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row>
    <row r="102" spans="1:46" s="90" customFormat="1" x14ac:dyDescent="0.25">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row>
    <row r="103" spans="1:46" s="90" customFormat="1" x14ac:dyDescent="0.25">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row>
    <row r="104" spans="1:46" s="90" customFormat="1" x14ac:dyDescent="0.25">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row>
    <row r="105" spans="1:46" s="90" customFormat="1" x14ac:dyDescent="0.25">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row>
    <row r="106" spans="1:46" s="90" customFormat="1" x14ac:dyDescent="0.25">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row>
    <row r="107" spans="1:46" s="90" customFormat="1" x14ac:dyDescent="0.25">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row>
    <row r="108" spans="1:46" s="90" customFormat="1" x14ac:dyDescent="0.25">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row>
    <row r="109" spans="1:46" s="90" customFormat="1" x14ac:dyDescent="0.2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row>
    <row r="110" spans="1:46" s="90" customFormat="1" x14ac:dyDescent="0.25">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row>
    <row r="111" spans="1:46" s="90" customFormat="1" x14ac:dyDescent="0.25">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row>
    <row r="112" spans="1:46" s="90" customFormat="1" x14ac:dyDescent="0.25">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row>
    <row r="113" spans="1:46" s="90" customFormat="1" x14ac:dyDescent="0.25">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row>
    <row r="114" spans="1:46" s="90" customFormat="1" x14ac:dyDescent="0.25">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row>
    <row r="115" spans="1:46" s="90" customFormat="1" x14ac:dyDescent="0.25">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row>
    <row r="116" spans="1:46" s="90" customFormat="1" x14ac:dyDescent="0.25">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row>
    <row r="117" spans="1:46" s="90" customFormat="1" x14ac:dyDescent="0.2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row>
    <row r="118" spans="1:46" s="90" customFormat="1" x14ac:dyDescent="0.25">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row>
    <row r="119" spans="1:46" s="90" customFormat="1" x14ac:dyDescent="0.25">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row>
    <row r="120" spans="1:46" s="90" customFormat="1" x14ac:dyDescent="0.25">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row>
    <row r="121" spans="1:46" s="90" customFormat="1" x14ac:dyDescent="0.25">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row>
    <row r="122" spans="1:46" s="90" customFormat="1" x14ac:dyDescent="0.25">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row>
    <row r="123" spans="1:46" s="90" customFormat="1" x14ac:dyDescent="0.25">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row>
    <row r="124" spans="1:46" s="90" customFormat="1" x14ac:dyDescent="0.25">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row>
    <row r="125" spans="1:46" s="90" customFormat="1" x14ac:dyDescent="0.25">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row>
    <row r="126" spans="1:46" s="90" customFormat="1" x14ac:dyDescent="0.25">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row>
    <row r="127" spans="1:46" s="90" customFormat="1" x14ac:dyDescent="0.25">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row>
    <row r="128" spans="1:46" s="90" customFormat="1" x14ac:dyDescent="0.25">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row>
    <row r="129" spans="1:46" s="90" customFormat="1" x14ac:dyDescent="0.25">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row>
    <row r="130" spans="1:46" s="90" customFormat="1" x14ac:dyDescent="0.25">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row>
    <row r="131" spans="1:46" s="90" customFormat="1" x14ac:dyDescent="0.25">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row>
    <row r="132" spans="1:46" s="90" customFormat="1" x14ac:dyDescent="0.25">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row>
    <row r="133" spans="1:46" s="90" customFormat="1" x14ac:dyDescent="0.25">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row>
    <row r="134" spans="1:46" s="90" customFormat="1" x14ac:dyDescent="0.25">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row>
    <row r="135" spans="1:46" s="90" customFormat="1" x14ac:dyDescent="0.25">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row>
    <row r="136" spans="1:46" s="90" customFormat="1" x14ac:dyDescent="0.25">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row>
    <row r="137" spans="1:46" s="90" customFormat="1" x14ac:dyDescent="0.25">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row>
    <row r="138" spans="1:46" s="90" customFormat="1" x14ac:dyDescent="0.25">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row>
    <row r="139" spans="1:46" s="90" customFormat="1" x14ac:dyDescent="0.25">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row>
    <row r="140" spans="1:46" s="90" customFormat="1" x14ac:dyDescent="0.25">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row>
    <row r="141" spans="1:46" s="90" customFormat="1" x14ac:dyDescent="0.25">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row>
    <row r="142" spans="1:46" s="90" customFormat="1" x14ac:dyDescent="0.25">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row>
    <row r="143" spans="1:46" s="90" customFormat="1" x14ac:dyDescent="0.25">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row>
    <row r="144" spans="1:46" s="90" customFormat="1" x14ac:dyDescent="0.25">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row>
    <row r="145" spans="1:46" s="90" customFormat="1" x14ac:dyDescent="0.25">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row>
    <row r="146" spans="1:46" s="90" customFormat="1" x14ac:dyDescent="0.25">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row>
    <row r="147" spans="1:46" s="90" customFormat="1" x14ac:dyDescent="0.25">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row>
    <row r="148" spans="1:46" s="90" customFormat="1" x14ac:dyDescent="0.25">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row>
    <row r="149" spans="1:46" s="90" customFormat="1" x14ac:dyDescent="0.25">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row>
    <row r="150" spans="1:46" s="90" customFormat="1" x14ac:dyDescent="0.25">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row>
    <row r="151" spans="1:46" s="90" customFormat="1" x14ac:dyDescent="0.25">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row>
    <row r="152" spans="1:46" s="90" customFormat="1" x14ac:dyDescent="0.25">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row>
    <row r="153" spans="1:46" s="90" customFormat="1" x14ac:dyDescent="0.25">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row>
    <row r="154" spans="1:46" s="90" customFormat="1" x14ac:dyDescent="0.25">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row>
    <row r="155" spans="1:46" s="90" customFormat="1" x14ac:dyDescent="0.25">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row>
    <row r="156" spans="1:46" s="90" customFormat="1" x14ac:dyDescent="0.25">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row>
    <row r="157" spans="1:46" s="90" customFormat="1" x14ac:dyDescent="0.25">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row>
    <row r="158" spans="1:46" s="90" customFormat="1" x14ac:dyDescent="0.25">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row>
    <row r="159" spans="1:46" s="90" customFormat="1" x14ac:dyDescent="0.25">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row>
    <row r="160" spans="1:46" s="90" customFormat="1" x14ac:dyDescent="0.25">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row>
    <row r="161" spans="1:46" s="90" customFormat="1" x14ac:dyDescent="0.25">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row>
    <row r="162" spans="1:46" s="90" customFormat="1" x14ac:dyDescent="0.25">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row>
    <row r="163" spans="1:46" s="90" customFormat="1" x14ac:dyDescent="0.25">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row>
    <row r="164" spans="1:46" s="90" customFormat="1" x14ac:dyDescent="0.25">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row>
    <row r="165" spans="1:46" s="90" customFormat="1" x14ac:dyDescent="0.25">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row>
    <row r="166" spans="1:46" s="90" customFormat="1" x14ac:dyDescent="0.25">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row>
    <row r="167" spans="1:46" s="90" customFormat="1" x14ac:dyDescent="0.25">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row>
    <row r="168" spans="1:46" s="90" customFormat="1" x14ac:dyDescent="0.25">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row>
    <row r="169" spans="1:46" s="90" customFormat="1" x14ac:dyDescent="0.25">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row>
    <row r="170" spans="1:46" s="90" customFormat="1" x14ac:dyDescent="0.25">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row>
    <row r="171" spans="1:46" s="90" customFormat="1" x14ac:dyDescent="0.25">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row>
    <row r="172" spans="1:46" s="90" customFormat="1" x14ac:dyDescent="0.25">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row>
    <row r="173" spans="1:46" s="90" customFormat="1" x14ac:dyDescent="0.25">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row>
    <row r="174" spans="1:46" s="90" customFormat="1" x14ac:dyDescent="0.25">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row>
    <row r="175" spans="1:46" s="90" customFormat="1" x14ac:dyDescent="0.25">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row>
    <row r="176" spans="1:46" s="90" customFormat="1" x14ac:dyDescent="0.25">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row>
    <row r="177" spans="1:46" s="90" customFormat="1" x14ac:dyDescent="0.25">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row>
    <row r="178" spans="1:46" s="90" customFormat="1" x14ac:dyDescent="0.25">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row>
    <row r="179" spans="1:46" s="90" customFormat="1" x14ac:dyDescent="0.25">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row>
    <row r="180" spans="1:46" s="90" customFormat="1" x14ac:dyDescent="0.25">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row>
    <row r="181" spans="1:46" s="90" customFormat="1" x14ac:dyDescent="0.25">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row>
    <row r="182" spans="1:46" s="90" customFormat="1" x14ac:dyDescent="0.25">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row>
    <row r="183" spans="1:46" s="90" customFormat="1" x14ac:dyDescent="0.25">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row>
    <row r="184" spans="1:46" s="90" customFormat="1" x14ac:dyDescent="0.25">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row>
    <row r="185" spans="1:46" s="90" customFormat="1" x14ac:dyDescent="0.25">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row>
    <row r="186" spans="1:46" s="90" customFormat="1" x14ac:dyDescent="0.25">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row>
    <row r="187" spans="1:46" s="90" customFormat="1" x14ac:dyDescent="0.25">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row>
    <row r="188" spans="1:46" s="90" customFormat="1" x14ac:dyDescent="0.25">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row>
    <row r="189" spans="1:46" s="90" customFormat="1" x14ac:dyDescent="0.25">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row>
    <row r="190" spans="1:46" s="90" customFormat="1" x14ac:dyDescent="0.25">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row>
    <row r="191" spans="1:46" s="90" customFormat="1" x14ac:dyDescent="0.25">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row>
    <row r="192" spans="1:46" s="90" customFormat="1" x14ac:dyDescent="0.25">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row>
    <row r="193" s="90" customFormat="1" x14ac:dyDescent="0.25"/>
    <row r="194" s="90" customFormat="1" x14ac:dyDescent="0.25"/>
    <row r="195" s="90" customFormat="1" x14ac:dyDescent="0.25"/>
    <row r="196" s="90" customFormat="1" x14ac:dyDescent="0.25"/>
    <row r="197" s="90" customFormat="1" x14ac:dyDescent="0.25"/>
    <row r="198" s="90" customFormat="1" x14ac:dyDescent="0.25"/>
    <row r="199" s="90" customFormat="1" x14ac:dyDescent="0.25"/>
    <row r="200" s="90" customFormat="1" x14ac:dyDescent="0.25"/>
    <row r="201" s="90" customFormat="1" x14ac:dyDescent="0.25"/>
    <row r="202" s="90" customFormat="1" x14ac:dyDescent="0.25"/>
    <row r="203" s="90" customFormat="1" x14ac:dyDescent="0.25"/>
    <row r="204" s="90" customFormat="1" x14ac:dyDescent="0.25"/>
    <row r="205" s="90" customFormat="1" x14ac:dyDescent="0.25"/>
    <row r="206" s="90" customFormat="1" x14ac:dyDescent="0.25"/>
    <row r="207" s="90" customFormat="1" x14ac:dyDescent="0.25"/>
    <row r="208" s="90" customFormat="1" x14ac:dyDescent="0.25"/>
    <row r="209" s="90" customFormat="1" x14ac:dyDescent="0.25"/>
    <row r="210" s="90" customFormat="1" x14ac:dyDescent="0.25"/>
    <row r="211" s="90" customFormat="1" x14ac:dyDescent="0.25"/>
    <row r="212" s="90" customFormat="1" x14ac:dyDescent="0.25"/>
    <row r="213" s="90" customFormat="1" x14ac:dyDescent="0.25"/>
    <row r="214" s="90" customFormat="1" x14ac:dyDescent="0.25"/>
    <row r="215" s="90" customFormat="1" x14ac:dyDescent="0.25"/>
    <row r="216" s="90" customFormat="1" x14ac:dyDescent="0.25"/>
    <row r="217" s="90" customFormat="1" x14ac:dyDescent="0.25"/>
    <row r="218" s="90" customFormat="1" x14ac:dyDescent="0.25"/>
    <row r="219" s="90" customFormat="1" x14ac:dyDescent="0.25"/>
    <row r="220" s="90" customFormat="1" x14ac:dyDescent="0.25"/>
    <row r="221" s="90" customFormat="1" x14ac:dyDescent="0.25"/>
    <row r="222" s="90" customFormat="1" x14ac:dyDescent="0.25"/>
    <row r="223" s="90" customFormat="1" x14ac:dyDescent="0.25"/>
    <row r="224" s="90" customFormat="1" x14ac:dyDescent="0.25"/>
    <row r="225" s="90" customFormat="1" x14ac:dyDescent="0.25"/>
    <row r="226" s="90" customFormat="1" x14ac:dyDescent="0.25"/>
    <row r="227" s="90" customFormat="1" x14ac:dyDescent="0.25"/>
    <row r="228" s="90" customFormat="1" x14ac:dyDescent="0.25"/>
    <row r="229" s="90" customFormat="1" x14ac:dyDescent="0.25"/>
    <row r="230" s="90" customFormat="1" x14ac:dyDescent="0.25"/>
    <row r="231" s="90" customFormat="1" x14ac:dyDescent="0.25"/>
    <row r="232" s="90" customFormat="1" x14ac:dyDescent="0.25"/>
    <row r="233" s="90" customFormat="1" x14ac:dyDescent="0.25"/>
    <row r="234" s="90" customFormat="1" x14ac:dyDescent="0.25"/>
    <row r="235" s="90" customFormat="1" x14ac:dyDescent="0.25"/>
    <row r="236" s="90" customFormat="1" x14ac:dyDescent="0.25"/>
    <row r="237" s="90" customFormat="1" x14ac:dyDescent="0.25"/>
    <row r="238" s="90" customFormat="1" x14ac:dyDescent="0.25"/>
    <row r="239" s="90" customFormat="1" x14ac:dyDescent="0.25"/>
    <row r="240" s="90" customFormat="1" x14ac:dyDescent="0.25"/>
    <row r="241" s="90" customFormat="1" x14ac:dyDescent="0.25"/>
    <row r="242" s="90" customFormat="1" x14ac:dyDescent="0.25"/>
    <row r="243" s="90" customFormat="1" x14ac:dyDescent="0.25"/>
    <row r="244" s="90" customFormat="1" x14ac:dyDescent="0.25"/>
    <row r="245" s="90" customFormat="1" x14ac:dyDescent="0.25"/>
    <row r="246" s="90" customFormat="1" x14ac:dyDescent="0.25"/>
    <row r="247" s="90" customFormat="1" x14ac:dyDescent="0.25"/>
    <row r="248" s="90" customFormat="1" x14ac:dyDescent="0.25"/>
    <row r="249" s="90" customFormat="1" x14ac:dyDescent="0.25"/>
    <row r="250" s="90" customFormat="1" x14ac:dyDescent="0.25"/>
    <row r="251" s="90" customFormat="1" x14ac:dyDescent="0.25"/>
    <row r="252" s="90" customFormat="1" x14ac:dyDescent="0.25"/>
    <row r="253" s="90" customFormat="1" x14ac:dyDescent="0.25"/>
    <row r="254" s="90" customFormat="1" x14ac:dyDescent="0.25"/>
    <row r="255" s="90" customFormat="1" x14ac:dyDescent="0.25"/>
    <row r="256" s="90" customFormat="1" x14ac:dyDescent="0.25"/>
    <row r="257" s="90" customFormat="1" x14ac:dyDescent="0.25"/>
    <row r="258" s="90" customFormat="1" x14ac:dyDescent="0.25"/>
    <row r="259" s="90" customFormat="1" x14ac:dyDescent="0.25"/>
    <row r="260" s="90" customFormat="1" x14ac:dyDescent="0.25"/>
    <row r="261" s="90" customFormat="1" x14ac:dyDescent="0.25"/>
    <row r="262" s="90" customFormat="1" x14ac:dyDescent="0.25"/>
    <row r="263" s="90" customFormat="1" x14ac:dyDescent="0.25"/>
    <row r="264" s="90" customFormat="1" x14ac:dyDescent="0.25"/>
    <row r="265" s="90" customFormat="1" x14ac:dyDescent="0.25"/>
    <row r="266" s="90" customFormat="1" x14ac:dyDescent="0.25"/>
    <row r="267" s="90" customFormat="1" x14ac:dyDescent="0.25"/>
    <row r="268" s="90" customFormat="1" x14ac:dyDescent="0.25"/>
    <row r="269" s="90" customFormat="1" x14ac:dyDescent="0.25"/>
    <row r="270" s="90" customFormat="1" x14ac:dyDescent="0.25"/>
    <row r="271" s="90" customFormat="1" x14ac:dyDescent="0.25"/>
    <row r="272" s="90" customFormat="1" x14ac:dyDescent="0.25"/>
    <row r="273" s="90" customFormat="1" x14ac:dyDescent="0.25"/>
    <row r="274" s="90" customFormat="1" x14ac:dyDescent="0.25"/>
    <row r="275" s="90" customFormat="1" x14ac:dyDescent="0.25"/>
    <row r="276" s="90" customFormat="1" x14ac:dyDescent="0.25"/>
    <row r="277" s="90" customFormat="1" x14ac:dyDescent="0.25"/>
    <row r="278" s="90" customFormat="1" x14ac:dyDescent="0.25"/>
    <row r="279" s="90" customFormat="1" x14ac:dyDescent="0.25"/>
    <row r="280" s="90" customFormat="1" x14ac:dyDescent="0.25"/>
    <row r="281" s="90" customFormat="1" x14ac:dyDescent="0.25"/>
    <row r="282" s="90" customFormat="1" x14ac:dyDescent="0.25"/>
    <row r="283" s="90" customFormat="1" x14ac:dyDescent="0.25"/>
    <row r="284" s="90" customFormat="1" x14ac:dyDescent="0.25"/>
    <row r="285" s="90" customFormat="1" x14ac:dyDescent="0.25"/>
    <row r="286" s="90" customFormat="1" x14ac:dyDescent="0.25"/>
    <row r="287" s="90" customFormat="1" x14ac:dyDescent="0.25"/>
    <row r="288" s="90" customFormat="1" x14ac:dyDescent="0.25"/>
    <row r="289" s="90" customFormat="1" x14ac:dyDescent="0.25"/>
    <row r="290" s="90" customFormat="1" x14ac:dyDescent="0.25"/>
    <row r="291" s="90" customFormat="1" x14ac:dyDescent="0.25"/>
    <row r="292" s="90" customFormat="1" x14ac:dyDescent="0.25"/>
    <row r="293" s="90" customFormat="1" x14ac:dyDescent="0.25"/>
    <row r="294" s="90" customFormat="1" x14ac:dyDescent="0.25"/>
    <row r="295" s="90" customFormat="1" x14ac:dyDescent="0.25"/>
    <row r="296" s="90" customFormat="1" x14ac:dyDescent="0.25"/>
    <row r="297" s="90" customFormat="1" x14ac:dyDescent="0.25"/>
    <row r="298" s="90" customFormat="1" x14ac:dyDescent="0.25"/>
    <row r="299" s="90" customFormat="1" x14ac:dyDescent="0.25"/>
    <row r="300" s="90" customFormat="1" x14ac:dyDescent="0.25"/>
    <row r="301" s="90" customFormat="1" x14ac:dyDescent="0.25"/>
    <row r="302" s="90" customFormat="1" x14ac:dyDescent="0.25"/>
    <row r="303" s="90" customFormat="1" x14ac:dyDescent="0.25"/>
    <row r="304" s="90" customFormat="1" x14ac:dyDescent="0.25"/>
    <row r="305" s="90" customFormat="1" x14ac:dyDescent="0.25"/>
    <row r="306" s="90" customFormat="1" x14ac:dyDescent="0.25"/>
    <row r="307" s="90" customFormat="1" x14ac:dyDescent="0.25"/>
    <row r="308" s="90" customFormat="1" x14ac:dyDescent="0.25"/>
    <row r="309" s="90" customFormat="1" x14ac:dyDescent="0.25"/>
    <row r="310" s="90" customFormat="1" x14ac:dyDescent="0.25"/>
    <row r="311" s="90" customFormat="1" x14ac:dyDescent="0.25"/>
    <row r="312" s="90" customFormat="1" x14ac:dyDescent="0.25"/>
    <row r="313" s="90" customFormat="1" x14ac:dyDescent="0.25"/>
    <row r="314" s="90" customFormat="1" x14ac:dyDescent="0.25"/>
    <row r="315" s="90" customFormat="1" x14ac:dyDescent="0.25"/>
    <row r="316" s="90" customFormat="1" x14ac:dyDescent="0.25"/>
    <row r="317" s="90" customFormat="1" x14ac:dyDescent="0.25"/>
    <row r="318" s="90" customFormat="1" x14ac:dyDescent="0.25"/>
    <row r="319" s="90" customFormat="1" x14ac:dyDescent="0.25"/>
    <row r="320" s="90" customFormat="1" x14ac:dyDescent="0.25"/>
    <row r="321" s="90" customFormat="1" x14ac:dyDescent="0.25"/>
    <row r="322" s="90" customFormat="1" x14ac:dyDescent="0.25"/>
    <row r="323" s="90" customFormat="1" x14ac:dyDescent="0.25"/>
    <row r="324" s="90" customFormat="1" x14ac:dyDescent="0.25"/>
    <row r="325" s="90" customFormat="1" x14ac:dyDescent="0.25"/>
    <row r="326" s="90" customFormat="1" x14ac:dyDescent="0.25"/>
    <row r="327" s="90" customFormat="1" x14ac:dyDescent="0.25"/>
    <row r="328" s="90" customFormat="1" x14ac:dyDescent="0.25"/>
    <row r="329" s="90" customFormat="1" x14ac:dyDescent="0.25"/>
    <row r="330" s="90" customFormat="1" x14ac:dyDescent="0.25"/>
    <row r="331" s="90" customFormat="1" x14ac:dyDescent="0.25"/>
    <row r="332" s="90" customFormat="1" x14ac:dyDescent="0.25"/>
    <row r="333" s="90" customFormat="1" x14ac:dyDescent="0.25"/>
    <row r="334" s="90" customFormat="1" x14ac:dyDescent="0.25"/>
    <row r="335" s="90" customFormat="1" x14ac:dyDescent="0.25"/>
    <row r="336" s="90" customFormat="1" x14ac:dyDescent="0.25"/>
    <row r="337" s="90" customFormat="1" x14ac:dyDescent="0.25"/>
    <row r="338" s="90" customFormat="1" x14ac:dyDescent="0.25"/>
    <row r="339" s="90" customFormat="1" x14ac:dyDescent="0.25"/>
    <row r="340" s="90" customFormat="1" x14ac:dyDescent="0.25"/>
    <row r="341" s="90" customFormat="1" x14ac:dyDescent="0.25"/>
    <row r="342" s="90" customFormat="1" x14ac:dyDescent="0.25"/>
    <row r="343" s="90" customFormat="1" x14ac:dyDescent="0.25"/>
    <row r="344" s="90" customFormat="1" x14ac:dyDescent="0.25"/>
    <row r="345" s="90" customFormat="1" x14ac:dyDescent="0.25"/>
    <row r="346" s="90" customFormat="1" x14ac:dyDescent="0.25"/>
    <row r="347" s="90" customFormat="1" x14ac:dyDescent="0.25"/>
    <row r="348" s="90" customFormat="1" x14ac:dyDescent="0.25"/>
    <row r="349" s="90" customFormat="1" x14ac:dyDescent="0.25"/>
    <row r="350" s="90" customFormat="1" x14ac:dyDescent="0.25"/>
    <row r="351" s="90" customFormat="1" x14ac:dyDescent="0.25"/>
    <row r="352" s="90" customFormat="1" x14ac:dyDescent="0.25"/>
    <row r="353" s="90" customFormat="1" x14ac:dyDescent="0.25"/>
    <row r="354" s="90" customFormat="1" x14ac:dyDescent="0.25"/>
    <row r="355" s="90" customFormat="1" x14ac:dyDescent="0.25"/>
    <row r="356" s="90" customFormat="1" x14ac:dyDescent="0.25"/>
    <row r="357" s="90" customFormat="1" x14ac:dyDescent="0.25"/>
    <row r="358" s="90" customFormat="1" x14ac:dyDescent="0.25"/>
    <row r="359" s="90" customFormat="1" x14ac:dyDescent="0.25"/>
    <row r="360" s="90" customFormat="1" x14ac:dyDescent="0.25"/>
    <row r="361" s="90" customFormat="1" x14ac:dyDescent="0.25"/>
    <row r="362" s="90" customFormat="1" x14ac:dyDescent="0.25"/>
    <row r="363" s="90" customFormat="1" x14ac:dyDescent="0.25"/>
    <row r="364" s="90" customFormat="1" x14ac:dyDescent="0.25"/>
    <row r="365" s="90" customFormat="1" x14ac:dyDescent="0.25"/>
    <row r="366" s="90" customFormat="1" x14ac:dyDescent="0.25"/>
    <row r="367" s="90" customFormat="1" x14ac:dyDescent="0.25"/>
    <row r="368" s="90" customFormat="1" x14ac:dyDescent="0.25"/>
    <row r="369" spans="1:10" s="90" customFormat="1" x14ac:dyDescent="0.25"/>
    <row r="370" spans="1:10" s="90" customFormat="1" x14ac:dyDescent="0.25"/>
    <row r="371" spans="1:10" s="90" customFormat="1" x14ac:dyDescent="0.25">
      <c r="A371" s="15"/>
      <c r="B371" s="15"/>
      <c r="C371" s="15"/>
      <c r="D371" s="15"/>
      <c r="E371" s="15"/>
      <c r="F371" s="15"/>
      <c r="G371" s="15"/>
      <c r="H371" s="15"/>
      <c r="I371" s="15"/>
      <c r="J371" s="15"/>
    </row>
    <row r="372" spans="1:10" s="90" customFormat="1" x14ac:dyDescent="0.25">
      <c r="A372" s="15"/>
      <c r="B372" s="15"/>
      <c r="C372" s="15"/>
      <c r="D372" s="15"/>
      <c r="E372" s="15"/>
      <c r="F372" s="15"/>
      <c r="G372" s="15"/>
      <c r="H372" s="15"/>
      <c r="I372" s="15"/>
      <c r="J372" s="15"/>
    </row>
  </sheetData>
  <sheetProtection algorithmName="SHA-512" hashValue="T+6wFNQwIZZYuPbE/T6ZQnJV7DHOaq6tmTWpBulNbUcvjNNnzhTtmDXqgLGPS4UgUT6sc3e74O6tNPItTkFgKg==" saltValue="3Um3oj2nY1CtD+zWaaeOeg==" spinCount="100000" sheet="1" selectLockedCells="1"/>
  <protectedRanges>
    <protectedRange sqref="H4 E4:G8 H6 H5:I5 H7:I8" name="Name"/>
    <protectedRange algorithmName="SHA-512" hashValue="q+nIwvzJTV96a8uj0s4DRnGpQ2jsbF6S9kQwTkNnyV4EHEjnEtBf0YdCM6SF6+H7xj9vd81m2UqrUQ5Ke6fYOw==" saltValue="GhEWra5+JOiMF+xkIE+Tzw==" spinCount="100000" sqref="C11:L14" name="Classes"/>
    <protectedRange sqref="K32 K37 D40:J40 K39:K40 K46 K53 H26:H28 H36 D47:J47 D54:J54 D29:D32 K28:K30 F29:J32 D37:D39 F37:J39 D43:D46 H43:H46 D50:D53 H50:H53 F44:G46 F51:G53 I44:J46 I51:J53" name="Office A"/>
    <protectedRange sqref="F22:J22 K21 D21:D22 D57:J60" name="Office C"/>
    <protectedRange sqref="D61" name="Office A_2"/>
    <protectedRange sqref="F61:I61" name="Office C_2"/>
    <protectedRange sqref="F21:J21" name="Office C_1"/>
    <protectedRange sqref="D26:G26 D36 D27:D28 F27:G28 F36:G36 E27:E32 E36:E39 E43:E46 E50:E53 F43:G43 F50:G50" name="Office A_1"/>
    <protectedRange sqref="I36 I27:J28 I26 I43 I50" name="Office A_3"/>
    <protectedRange sqref="J36 J26 J43 J50" name="Office A_1_1"/>
  </protectedRanges>
  <mergeCells count="22">
    <mergeCell ref="D70:I71"/>
    <mergeCell ref="J70:J71"/>
    <mergeCell ref="D24:J24"/>
    <mergeCell ref="D62:I63"/>
    <mergeCell ref="J62:J63"/>
    <mergeCell ref="D66:I67"/>
    <mergeCell ref="J66:J67"/>
    <mergeCell ref="D48:J48"/>
    <mergeCell ref="D55:J55"/>
    <mergeCell ref="D56:J56"/>
    <mergeCell ref="D57:J57"/>
    <mergeCell ref="D58:J58"/>
    <mergeCell ref="D59:J59"/>
    <mergeCell ref="E22:H22"/>
    <mergeCell ref="D34:J34"/>
    <mergeCell ref="D41:J41"/>
    <mergeCell ref="H4:M5"/>
    <mergeCell ref="H6:M6"/>
    <mergeCell ref="C9:M9"/>
    <mergeCell ref="D19:J19"/>
    <mergeCell ref="E20:H20"/>
    <mergeCell ref="E21:H21"/>
  </mergeCells>
  <conditionalFormatting sqref="I17">
    <cfRule type="cellIs" dxfId="5" priority="3" operator="greaterThan">
      <formula>1.24930555555556</formula>
    </cfRule>
    <cfRule type="cellIs" dxfId="4" priority="4" operator="lessThan">
      <formula>1.25</formula>
    </cfRule>
  </conditionalFormatting>
  <conditionalFormatting sqref="G17">
    <cfRule type="cellIs" dxfId="3" priority="1" operator="lessThan">
      <formula>1.25</formula>
    </cfRule>
    <cfRule type="cellIs" dxfId="2" priority="2" operator="lessThan">
      <formula>0.416666666666667</formula>
    </cfRule>
  </conditionalFormatting>
  <dataValidations count="1">
    <dataValidation type="time" allowBlank="1" showInputMessage="1" showErrorMessage="1" sqref="F11:G14 F36:G40 F26:G32 F43:G47 F50:G54">
      <formula1>0.208333333333333</formula1>
      <formula2>0.989583333333333</formula2>
    </dataValidation>
  </dataValidations>
  <pageMargins left="0.25" right="0.25" top="0.25" bottom="0.25" header="0.3" footer="0.3"/>
  <pageSetup scale="20" fitToHeight="0" orientation="portrait" horizontalDpi="300" verticalDpi="300" r:id="rId1"/>
  <rowBreaks count="2" manualBreakCount="2">
    <brk id="72" min="2" max="12" man="1"/>
    <brk id="74" max="16383"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Support!$A$2:$A$2418</xm:f>
          </x14:formula1>
          <xm:sqref>E11:E14</xm:sqref>
        </x14:dataValidation>
        <x14:dataValidation type="list" allowBlank="1" showInputMessage="1" showErrorMessage="1">
          <x14:formula1>
            <xm:f>Support!$E$2:$E$5</xm:f>
          </x14:formula1>
          <xm:sqref>E7</xm:sqref>
        </x14:dataValidation>
        <x14:dataValidation type="list" allowBlank="1" showInputMessage="1" showErrorMessage="1">
          <x14:formula1>
            <xm:f>Support!$C$2:$C$6</xm:f>
          </x14:formula1>
          <xm:sqref>L17:L21 C11:C14 L23:L34</xm:sqref>
        </x14:dataValidation>
        <x14:dataValidation type="list" allowBlank="1" showInputMessage="1" showErrorMessage="1">
          <x14:formula1>
            <xm:f>Support!$G$2:$G$13</xm:f>
          </x14:formula1>
          <xm:sqref>L11:L14 I36:I40 I26:I32 I43:I47 I50:I54</xm:sqref>
        </x14:dataValidation>
        <x14:dataValidation type="list" allowBlank="1" showInputMessage="1" showErrorMessage="1">
          <x14:formula1>
            <xm:f>Support!$F$2:$F$23</xm:f>
          </x14:formula1>
          <xm:sqref>J11:J14</xm:sqref>
        </x14:dataValidation>
        <x14:dataValidation type="list" allowBlank="1" showInputMessage="1" showErrorMessage="1">
          <x14:formula1>
            <xm:f>Support!$F$3:$F$24</xm:f>
          </x14:formula1>
          <xm:sqref>D47 D40 D54</xm:sqref>
        </x14:dataValidation>
        <x14:dataValidation type="list" allowBlank="1" showInputMessage="1" showErrorMessage="1">
          <x14:formula1>
            <xm:f>Support!$F$3:$F$23</xm:f>
          </x14:formula1>
          <xm:sqref>D21:D22 D26:D32 D50:D53 D43:D46 D36:D39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M74"/>
  <sheetViews>
    <sheetView showZeros="0" view="pageLayout" zoomScale="90" zoomScaleNormal="100" zoomScalePageLayoutView="90" workbookViewId="0">
      <selection activeCell="I22" sqref="I22"/>
    </sheetView>
  </sheetViews>
  <sheetFormatPr defaultColWidth="8.85546875" defaultRowHeight="15" x14ac:dyDescent="0.25"/>
  <cols>
    <col min="1" max="1" width="3.7109375" style="26" customWidth="1"/>
    <col min="2" max="2" width="16.42578125" style="26" customWidth="1"/>
    <col min="3" max="3" width="21" style="26" customWidth="1"/>
    <col min="4" max="4" width="20.140625" style="26" customWidth="1"/>
    <col min="5" max="6" width="16.42578125" style="26" customWidth="1"/>
    <col min="7" max="8" width="23.85546875" style="26" customWidth="1"/>
    <col min="9" max="9" width="16.42578125" style="24" customWidth="1"/>
    <col min="10" max="10" width="4.140625" style="24" customWidth="1"/>
    <col min="11" max="12" width="16.85546875" style="24" customWidth="1"/>
    <col min="13" max="13" width="1.42578125" style="24" customWidth="1"/>
    <col min="14" max="16384" width="8.85546875" style="24"/>
  </cols>
  <sheetData>
    <row r="1" spans="1:13" x14ac:dyDescent="0.25">
      <c r="A1" s="14"/>
      <c r="B1" s="14"/>
      <c r="C1" s="14"/>
      <c r="D1" s="14"/>
      <c r="E1" s="14"/>
      <c r="F1" s="14"/>
      <c r="G1" s="14"/>
      <c r="H1" s="14"/>
      <c r="I1" s="14"/>
      <c r="J1" s="14"/>
      <c r="K1" s="14"/>
      <c r="L1" s="14"/>
    </row>
    <row r="2" spans="1:13" x14ac:dyDescent="0.25">
      <c r="B2" s="14"/>
      <c r="C2" s="14"/>
      <c r="D2" s="14"/>
      <c r="E2" s="14"/>
      <c r="F2" s="14"/>
      <c r="G2" s="25" t="s">
        <v>0</v>
      </c>
      <c r="H2" s="14"/>
      <c r="I2" s="14"/>
      <c r="J2" s="14"/>
      <c r="K2" s="14"/>
      <c r="L2" s="14"/>
    </row>
    <row r="3" spans="1:13" x14ac:dyDescent="0.25">
      <c r="A3" s="14"/>
      <c r="B3" s="14"/>
      <c r="C3" s="14"/>
      <c r="D3" s="14"/>
      <c r="E3" s="14"/>
      <c r="F3" s="14"/>
      <c r="G3" s="14"/>
      <c r="H3" s="14"/>
      <c r="I3" s="14"/>
      <c r="J3" s="14"/>
      <c r="K3" s="14"/>
      <c r="L3" s="14"/>
    </row>
    <row r="4" spans="1:13" ht="18.75" x14ac:dyDescent="0.3">
      <c r="A4" s="95"/>
      <c r="B4" s="95"/>
      <c r="C4" s="95"/>
      <c r="D4" s="95"/>
      <c r="E4" s="95"/>
      <c r="F4" s="95"/>
      <c r="G4" s="95"/>
      <c r="H4" s="95"/>
      <c r="I4" s="95"/>
      <c r="J4" s="11"/>
      <c r="K4" s="11"/>
      <c r="L4" s="11"/>
    </row>
    <row r="5" spans="1:13" ht="18.75" x14ac:dyDescent="0.3">
      <c r="A5" s="95"/>
      <c r="B5" s="95"/>
      <c r="C5" s="95"/>
      <c r="D5" s="354" t="s">
        <v>1658</v>
      </c>
      <c r="E5" s="355"/>
      <c r="F5" s="355"/>
      <c r="G5" s="355"/>
      <c r="H5" s="356"/>
      <c r="I5" s="117"/>
      <c r="K5" s="11"/>
      <c r="L5" s="11"/>
      <c r="M5" s="11"/>
    </row>
    <row r="6" spans="1:13" ht="21" x14ac:dyDescent="0.35">
      <c r="A6" s="117"/>
      <c r="B6" s="127" t="str">
        <f>Data!C4</f>
        <v>Faculty Name</v>
      </c>
      <c r="C6" s="128"/>
      <c r="D6" s="127" t="str">
        <f>Data!E4</f>
        <v>Rich Turner</v>
      </c>
      <c r="E6" s="127"/>
      <c r="F6" s="127"/>
      <c r="G6" s="127"/>
      <c r="H6" s="127"/>
      <c r="I6" s="129"/>
      <c r="J6" s="11"/>
      <c r="K6" s="11"/>
      <c r="L6" s="11"/>
      <c r="M6" s="28"/>
    </row>
    <row r="7" spans="1:13" ht="21" x14ac:dyDescent="0.35">
      <c r="A7" s="117"/>
      <c r="B7" s="127" t="str">
        <f>Data!C6</f>
        <v>Phone Number</v>
      </c>
      <c r="C7" s="130"/>
      <c r="D7" s="127" t="str">
        <f>Data!E6</f>
        <v>X5112</v>
      </c>
      <c r="E7" s="127"/>
      <c r="F7" s="127"/>
      <c r="G7" s="131"/>
      <c r="H7" s="131"/>
      <c r="I7" s="129"/>
      <c r="J7" s="11"/>
      <c r="K7" s="11"/>
      <c r="L7" s="11"/>
      <c r="M7" s="28"/>
    </row>
    <row r="8" spans="1:13" ht="21" x14ac:dyDescent="0.35">
      <c r="A8" s="117"/>
      <c r="B8" s="127" t="str">
        <f>Data!C7</f>
        <v>Term</v>
      </c>
      <c r="C8" s="130"/>
      <c r="D8" s="127" t="str">
        <f>Data!E7</f>
        <v>Fall 2020</v>
      </c>
      <c r="E8" s="131"/>
      <c r="F8" s="131"/>
      <c r="G8" s="131"/>
      <c r="H8" s="131"/>
      <c r="I8" s="129"/>
      <c r="J8" s="11"/>
      <c r="K8" s="11"/>
      <c r="L8" s="11"/>
      <c r="M8" s="28"/>
    </row>
    <row r="9" spans="1:13" ht="21" x14ac:dyDescent="0.35">
      <c r="A9" s="117"/>
      <c r="B9" s="127" t="str">
        <f>Data!C8</f>
        <v>Email</v>
      </c>
      <c r="C9" s="128"/>
      <c r="D9" s="127">
        <f>Data!E8</f>
        <v>0</v>
      </c>
      <c r="E9" s="127"/>
      <c r="F9" s="127"/>
      <c r="G9" s="127"/>
      <c r="H9" s="131"/>
      <c r="I9" s="129"/>
      <c r="J9" s="11"/>
      <c r="K9" s="11"/>
      <c r="L9" s="11"/>
      <c r="M9" s="28"/>
    </row>
    <row r="10" spans="1:13" ht="18.75" x14ac:dyDescent="0.3">
      <c r="A10" s="95"/>
      <c r="B10" s="96"/>
      <c r="C10" s="94"/>
      <c r="D10" s="94"/>
      <c r="E10" s="94"/>
      <c r="F10" s="94"/>
      <c r="G10" s="96"/>
      <c r="H10" s="95"/>
      <c r="I10" s="95"/>
      <c r="J10" s="11"/>
      <c r="K10" s="11"/>
      <c r="L10" s="11"/>
      <c r="M10" s="28"/>
    </row>
    <row r="11" spans="1:13" ht="19.5" thickBot="1" x14ac:dyDescent="0.35">
      <c r="A11" s="95"/>
      <c r="B11" s="301" t="s">
        <v>8</v>
      </c>
      <c r="C11" s="302"/>
      <c r="D11" s="302"/>
      <c r="E11" s="302"/>
      <c r="F11" s="302"/>
      <c r="G11" s="302"/>
      <c r="H11" s="302"/>
      <c r="I11" s="302"/>
      <c r="J11" s="30"/>
      <c r="K11" s="11"/>
      <c r="L11" s="28"/>
    </row>
    <row r="12" spans="1:13" ht="39" thickTop="1" thickBot="1" x14ac:dyDescent="0.35">
      <c r="A12" s="95"/>
      <c r="B12" s="97" t="s">
        <v>6</v>
      </c>
      <c r="C12" s="97" t="s">
        <v>4</v>
      </c>
      <c r="D12" s="97" t="s">
        <v>5</v>
      </c>
      <c r="E12" s="98" t="s">
        <v>761</v>
      </c>
      <c r="F12" s="98" t="s">
        <v>760</v>
      </c>
      <c r="G12" s="97" t="s">
        <v>1050</v>
      </c>
      <c r="H12" s="97" t="s">
        <v>1041</v>
      </c>
      <c r="I12" s="97" t="s">
        <v>7</v>
      </c>
      <c r="J12" s="33"/>
      <c r="K12" s="34"/>
    </row>
    <row r="13" spans="1:13" ht="19.5" thickTop="1" x14ac:dyDescent="0.3">
      <c r="A13" s="95"/>
      <c r="B13" s="119">
        <f>'Librarian Data'!C11</f>
        <v>0</v>
      </c>
      <c r="C13" s="119">
        <f>'Librarian Data'!D11</f>
        <v>0</v>
      </c>
      <c r="D13" s="119">
        <f>'Librarian Data'!E11</f>
        <v>0</v>
      </c>
      <c r="E13" s="120">
        <f>'Librarian Data'!F11</f>
        <v>0</v>
      </c>
      <c r="F13" s="120">
        <f>'Librarian Data'!G11</f>
        <v>0</v>
      </c>
      <c r="G13" s="119">
        <f>'Librarian Data'!J11</f>
        <v>0</v>
      </c>
      <c r="H13" s="119">
        <f>'Librarian Data'!K11</f>
        <v>0</v>
      </c>
      <c r="I13" s="119">
        <f>'Librarian Data'!L11</f>
        <v>0</v>
      </c>
      <c r="J13" s="28"/>
    </row>
    <row r="14" spans="1:13" ht="18.75" x14ac:dyDescent="0.3">
      <c r="A14" s="95"/>
      <c r="B14" s="119">
        <f>'Librarian Data'!C12</f>
        <v>0</v>
      </c>
      <c r="C14" s="119">
        <f>'Librarian Data'!D12</f>
        <v>0</v>
      </c>
      <c r="D14" s="119">
        <f>'Librarian Data'!E12</f>
        <v>0</v>
      </c>
      <c r="E14" s="120">
        <f>'Librarian Data'!F12</f>
        <v>0</v>
      </c>
      <c r="F14" s="120">
        <f>'Librarian Data'!G12</f>
        <v>0</v>
      </c>
      <c r="G14" s="119">
        <f>'Librarian Data'!J12</f>
        <v>0</v>
      </c>
      <c r="H14" s="119">
        <f>'Librarian Data'!K12</f>
        <v>0</v>
      </c>
      <c r="I14" s="119">
        <f>'Librarian Data'!L12</f>
        <v>0</v>
      </c>
      <c r="J14" s="28"/>
    </row>
    <row r="15" spans="1:13" ht="18.75" x14ac:dyDescent="0.3">
      <c r="A15" s="95"/>
      <c r="B15" s="119">
        <f>'Librarian Data'!C13</f>
        <v>0</v>
      </c>
      <c r="C15" s="119">
        <f>'Librarian Data'!D13</f>
        <v>0</v>
      </c>
      <c r="D15" s="119">
        <f>'Librarian Data'!E13</f>
        <v>0</v>
      </c>
      <c r="E15" s="120">
        <f>'Librarian Data'!F13</f>
        <v>0</v>
      </c>
      <c r="F15" s="120">
        <f>'Librarian Data'!G13</f>
        <v>0</v>
      </c>
      <c r="G15" s="119">
        <f>'Librarian Data'!J13</f>
        <v>0</v>
      </c>
      <c r="H15" s="119">
        <f>'Librarian Data'!K13</f>
        <v>0</v>
      </c>
      <c r="I15" s="119">
        <f>'Librarian Data'!L13</f>
        <v>0</v>
      </c>
      <c r="J15" s="28"/>
    </row>
    <row r="16" spans="1:13" ht="18.75" x14ac:dyDescent="0.3">
      <c r="A16" s="95"/>
      <c r="B16" s="119">
        <f>'Librarian Data'!C14</f>
        <v>0</v>
      </c>
      <c r="C16" s="119">
        <f>'Librarian Data'!D14</f>
        <v>0</v>
      </c>
      <c r="D16" s="119">
        <f>'Librarian Data'!E14</f>
        <v>0</v>
      </c>
      <c r="E16" s="120">
        <f>'Librarian Data'!F14</f>
        <v>0</v>
      </c>
      <c r="F16" s="120">
        <f>'Librarian Data'!G14</f>
        <v>0</v>
      </c>
      <c r="G16" s="119">
        <f>'Librarian Data'!J14</f>
        <v>0</v>
      </c>
      <c r="H16" s="119">
        <f>'Librarian Data'!K14</f>
        <v>0</v>
      </c>
      <c r="I16" s="119">
        <f>'Librarian Data'!L14</f>
        <v>0</v>
      </c>
      <c r="J16" s="28"/>
    </row>
    <row r="17" spans="1:10" ht="19.5" thickBot="1" x14ac:dyDescent="0.35">
      <c r="A17" s="95"/>
      <c r="B17" s="101"/>
      <c r="C17" s="101"/>
      <c r="D17" s="101"/>
      <c r="E17" s="102"/>
      <c r="F17" s="102"/>
      <c r="G17" s="101"/>
      <c r="H17" s="101"/>
      <c r="I17" s="101"/>
      <c r="J17" s="28"/>
    </row>
    <row r="18" spans="1:10" ht="20.25" thickTop="1" thickBot="1" x14ac:dyDescent="0.35">
      <c r="A18" s="117"/>
      <c r="B18" s="103"/>
      <c r="C18" s="357" t="s">
        <v>1062</v>
      </c>
      <c r="D18" s="358"/>
      <c r="E18" s="358"/>
      <c r="F18" s="358"/>
      <c r="G18" s="358"/>
      <c r="H18" s="359"/>
      <c r="I18" s="95"/>
    </row>
    <row r="19" spans="1:10" ht="16.5" customHeight="1" thickTop="1" x14ac:dyDescent="0.3">
      <c r="A19" s="117"/>
      <c r="B19" s="104"/>
      <c r="C19" s="232" t="s">
        <v>1050</v>
      </c>
      <c r="D19" s="106" t="s">
        <v>782</v>
      </c>
      <c r="E19" s="106" t="s">
        <v>760</v>
      </c>
      <c r="F19" s="106" t="s">
        <v>783</v>
      </c>
      <c r="G19" s="106" t="s">
        <v>784</v>
      </c>
      <c r="H19" s="106" t="s">
        <v>785</v>
      </c>
      <c r="I19" s="95"/>
    </row>
    <row r="20" spans="1:10" ht="15.75" customHeight="1" x14ac:dyDescent="0.3">
      <c r="A20" s="117"/>
      <c r="B20" s="107"/>
      <c r="C20" s="233">
        <f>'Librarian Data'!D26</f>
        <v>0</v>
      </c>
      <c r="D20" s="122">
        <f>'Librarian Data'!F26</f>
        <v>0</v>
      </c>
      <c r="E20" s="122">
        <f>'Librarian Data'!G26</f>
        <v>0</v>
      </c>
      <c r="F20" s="123">
        <f>'Librarian Data'!I26</f>
        <v>0</v>
      </c>
      <c r="G20" s="123">
        <f>'Librarian Data'!J26</f>
        <v>0</v>
      </c>
      <c r="H20" s="124">
        <f>'Librarian Data'!H26</f>
        <v>0</v>
      </c>
      <c r="I20" s="95"/>
    </row>
    <row r="21" spans="1:10" ht="15.75" customHeight="1" x14ac:dyDescent="0.3">
      <c r="A21" s="117"/>
      <c r="B21" s="107"/>
      <c r="C21" s="233">
        <f>'Librarian Data'!D27</f>
        <v>0</v>
      </c>
      <c r="D21" s="122">
        <f>'Librarian Data'!F27</f>
        <v>0</v>
      </c>
      <c r="E21" s="122">
        <f>'Librarian Data'!G27</f>
        <v>0</v>
      </c>
      <c r="F21" s="123">
        <f>'Librarian Data'!I27</f>
        <v>0</v>
      </c>
      <c r="G21" s="123">
        <f>'Librarian Data'!J27</f>
        <v>0</v>
      </c>
      <c r="H21" s="124">
        <f>'Librarian Data'!H27</f>
        <v>0</v>
      </c>
      <c r="I21" s="95"/>
    </row>
    <row r="22" spans="1:10" ht="15.75" customHeight="1" x14ac:dyDescent="0.3">
      <c r="A22" s="117"/>
      <c r="B22" s="107"/>
      <c r="C22" s="233">
        <f>'Librarian Data'!D28</f>
        <v>0</v>
      </c>
      <c r="D22" s="122">
        <f>'Librarian Data'!F28</f>
        <v>0</v>
      </c>
      <c r="E22" s="122">
        <f>'Librarian Data'!G28</f>
        <v>0</v>
      </c>
      <c r="F22" s="123">
        <f>'Librarian Data'!I28</f>
        <v>0</v>
      </c>
      <c r="G22" s="123">
        <f>'Librarian Data'!J28</f>
        <v>0</v>
      </c>
      <c r="H22" s="124">
        <f>'Librarian Data'!H28</f>
        <v>0</v>
      </c>
      <c r="I22" s="95"/>
    </row>
    <row r="23" spans="1:10" ht="15.75" customHeight="1" x14ac:dyDescent="0.3">
      <c r="A23" s="117"/>
      <c r="B23" s="107"/>
      <c r="C23" s="233">
        <f>'Librarian Data'!D29</f>
        <v>0</v>
      </c>
      <c r="D23" s="122">
        <f>'Librarian Data'!F29</f>
        <v>0</v>
      </c>
      <c r="E23" s="122">
        <f>'Librarian Data'!G29</f>
        <v>0</v>
      </c>
      <c r="F23" s="123">
        <f>'Librarian Data'!I29</f>
        <v>0</v>
      </c>
      <c r="G23" s="123">
        <f>'Librarian Data'!J29</f>
        <v>0</v>
      </c>
      <c r="H23" s="124">
        <f>'Librarian Data'!H29</f>
        <v>0</v>
      </c>
      <c r="I23" s="95"/>
    </row>
    <row r="24" spans="1:10" ht="15.75" customHeight="1" x14ac:dyDescent="0.3">
      <c r="A24" s="117"/>
      <c r="B24" s="112"/>
      <c r="C24" s="233">
        <f>'Librarian Data'!D30</f>
        <v>0</v>
      </c>
      <c r="D24" s="122">
        <f>'Librarian Data'!F30</f>
        <v>0</v>
      </c>
      <c r="E24" s="122">
        <f>'Librarian Data'!G30</f>
        <v>0</v>
      </c>
      <c r="F24" s="123">
        <f>'Librarian Data'!I30</f>
        <v>0</v>
      </c>
      <c r="G24" s="123">
        <f>'Librarian Data'!J30</f>
        <v>0</v>
      </c>
      <c r="H24" s="124">
        <f>'Librarian Data'!H30</f>
        <v>0</v>
      </c>
      <c r="I24" s="95"/>
    </row>
    <row r="25" spans="1:10" ht="15.75" customHeight="1" x14ac:dyDescent="0.3">
      <c r="A25" s="117"/>
      <c r="B25" s="112"/>
      <c r="C25" s="233">
        <f>'Librarian Data'!D31</f>
        <v>0</v>
      </c>
      <c r="D25" s="122">
        <f>'Librarian Data'!F31</f>
        <v>0</v>
      </c>
      <c r="E25" s="122">
        <f>'Librarian Data'!G31</f>
        <v>0</v>
      </c>
      <c r="F25" s="123">
        <f>'Librarian Data'!I31</f>
        <v>0</v>
      </c>
      <c r="G25" s="123">
        <f>'Librarian Data'!J31</f>
        <v>0</v>
      </c>
      <c r="H25" s="124">
        <f>'Librarian Data'!H31</f>
        <v>0</v>
      </c>
      <c r="I25" s="95"/>
    </row>
    <row r="26" spans="1:10" ht="15.75" customHeight="1" x14ac:dyDescent="0.3">
      <c r="A26" s="117"/>
      <c r="B26" s="112"/>
      <c r="C26" s="233">
        <f>'Librarian Data'!D32</f>
        <v>0</v>
      </c>
      <c r="D26" s="122">
        <f>'Librarian Data'!F32</f>
        <v>0</v>
      </c>
      <c r="E26" s="122">
        <f>'Librarian Data'!G32</f>
        <v>0</v>
      </c>
      <c r="F26" s="123">
        <f>'Librarian Data'!I32</f>
        <v>0</v>
      </c>
      <c r="G26" s="123">
        <f>'Librarian Data'!J32</f>
        <v>0</v>
      </c>
      <c r="H26" s="124">
        <f>'Librarian Data'!H32</f>
        <v>0</v>
      </c>
      <c r="I26" s="95"/>
    </row>
    <row r="27" spans="1:10" ht="15.75" customHeight="1" x14ac:dyDescent="0.3">
      <c r="A27" s="117"/>
      <c r="B27" s="112"/>
      <c r="C27" s="233">
        <f>'Librarian Data'!D33</f>
        <v>0</v>
      </c>
      <c r="D27" s="122">
        <f>'Librarian Data'!F33</f>
        <v>0</v>
      </c>
      <c r="E27" s="122">
        <f>'Librarian Data'!G33</f>
        <v>0</v>
      </c>
      <c r="F27" s="123">
        <f>'Librarian Data'!I33</f>
        <v>0</v>
      </c>
      <c r="G27" s="123">
        <f>'Librarian Data'!J33</f>
        <v>0</v>
      </c>
      <c r="H27" s="124">
        <f>'Librarian Data'!H33</f>
        <v>0</v>
      </c>
      <c r="I27" s="95"/>
    </row>
    <row r="28" spans="1:10" ht="19.5" thickBot="1" x14ac:dyDescent="0.35">
      <c r="A28" s="95"/>
      <c r="B28" s="101"/>
      <c r="C28" s="101"/>
      <c r="D28" s="101"/>
      <c r="E28" s="102"/>
      <c r="F28" s="102"/>
      <c r="G28" s="101"/>
      <c r="H28" s="101"/>
      <c r="I28" s="101"/>
      <c r="J28" s="28"/>
    </row>
    <row r="29" spans="1:10" ht="20.25" thickTop="1" thickBot="1" x14ac:dyDescent="0.35">
      <c r="A29" s="117"/>
      <c r="B29" s="103"/>
      <c r="C29" s="357" t="s">
        <v>2799</v>
      </c>
      <c r="D29" s="358"/>
      <c r="E29" s="358"/>
      <c r="F29" s="358"/>
      <c r="G29" s="358"/>
      <c r="H29" s="359"/>
      <c r="I29" s="95"/>
    </row>
    <row r="30" spans="1:10" ht="16.5" customHeight="1" thickTop="1" x14ac:dyDescent="0.3">
      <c r="A30" s="117"/>
      <c r="B30" s="104"/>
      <c r="C30" s="232" t="s">
        <v>1050</v>
      </c>
      <c r="D30" s="106" t="s">
        <v>782</v>
      </c>
      <c r="E30" s="106" t="s">
        <v>760</v>
      </c>
      <c r="F30" s="106" t="s">
        <v>783</v>
      </c>
      <c r="G30" s="106" t="s">
        <v>784</v>
      </c>
      <c r="H30" s="106" t="s">
        <v>785</v>
      </c>
      <c r="I30" s="95"/>
    </row>
    <row r="31" spans="1:10" ht="15.75" customHeight="1" x14ac:dyDescent="0.3">
      <c r="A31" s="117"/>
      <c r="B31" s="107"/>
      <c r="C31" s="233">
        <f>'Librarian Data'!D36</f>
        <v>0</v>
      </c>
      <c r="D31" s="122">
        <f>'Librarian Data'!F36</f>
        <v>0</v>
      </c>
      <c r="E31" s="122">
        <f>'Librarian Data'!G36</f>
        <v>0</v>
      </c>
      <c r="F31" s="123">
        <f>'Librarian Data'!I36</f>
        <v>0</v>
      </c>
      <c r="G31" s="123">
        <f>'Librarian Data'!J36</f>
        <v>0</v>
      </c>
      <c r="H31" s="124">
        <f>'Librarian Data'!H36</f>
        <v>0</v>
      </c>
      <c r="I31" s="95"/>
    </row>
    <row r="32" spans="1:10" ht="15.75" customHeight="1" x14ac:dyDescent="0.3">
      <c r="A32" s="117"/>
      <c r="B32" s="107"/>
      <c r="C32" s="233">
        <f>'Librarian Data'!D37</f>
        <v>0</v>
      </c>
      <c r="D32" s="122">
        <f>'Librarian Data'!F37</f>
        <v>0</v>
      </c>
      <c r="E32" s="122">
        <f>'Librarian Data'!G37</f>
        <v>0</v>
      </c>
      <c r="F32" s="123">
        <f>'Librarian Data'!I37</f>
        <v>0</v>
      </c>
      <c r="G32" s="123">
        <f>'Librarian Data'!J37</f>
        <v>0</v>
      </c>
      <c r="H32" s="124">
        <f>'Librarian Data'!H37</f>
        <v>0</v>
      </c>
      <c r="I32" s="95"/>
    </row>
    <row r="33" spans="1:10" ht="15.75" customHeight="1" x14ac:dyDescent="0.3">
      <c r="A33" s="117"/>
      <c r="B33" s="107"/>
      <c r="C33" s="233">
        <f>'Librarian Data'!D38</f>
        <v>0</v>
      </c>
      <c r="D33" s="122">
        <f>'Librarian Data'!F38</f>
        <v>0</v>
      </c>
      <c r="E33" s="122">
        <f>'Librarian Data'!G38</f>
        <v>0</v>
      </c>
      <c r="F33" s="123">
        <f>'Librarian Data'!I38</f>
        <v>0</v>
      </c>
      <c r="G33" s="123">
        <f>'Librarian Data'!J38</f>
        <v>0</v>
      </c>
      <c r="H33" s="124">
        <f>'Librarian Data'!H38</f>
        <v>0</v>
      </c>
      <c r="I33" s="95"/>
    </row>
    <row r="34" spans="1:10" ht="15.75" customHeight="1" x14ac:dyDescent="0.3">
      <c r="A34" s="117"/>
      <c r="B34" s="107"/>
      <c r="C34" s="233">
        <f>'Librarian Data'!D39</f>
        <v>0</v>
      </c>
      <c r="D34" s="122">
        <f>'Librarian Data'!F39</f>
        <v>0</v>
      </c>
      <c r="E34" s="122">
        <f>'Librarian Data'!G39</f>
        <v>0</v>
      </c>
      <c r="F34" s="123">
        <f>'Librarian Data'!I39</f>
        <v>0</v>
      </c>
      <c r="G34" s="123">
        <f>'Librarian Data'!J39</f>
        <v>0</v>
      </c>
      <c r="H34" s="124">
        <f>'Librarian Data'!H39</f>
        <v>0</v>
      </c>
      <c r="I34" s="95"/>
    </row>
    <row r="35" spans="1:10" ht="19.5" thickBot="1" x14ac:dyDescent="0.35">
      <c r="A35" s="117"/>
      <c r="B35" s="95"/>
      <c r="C35" s="95"/>
      <c r="D35" s="95"/>
      <c r="E35" s="95"/>
      <c r="F35" s="95"/>
      <c r="G35" s="95"/>
      <c r="H35" s="95"/>
      <c r="I35" s="95"/>
    </row>
    <row r="36" spans="1:10" ht="20.25" thickTop="1" thickBot="1" x14ac:dyDescent="0.35">
      <c r="A36" s="117"/>
      <c r="B36" s="103"/>
      <c r="C36" s="357" t="s">
        <v>2800</v>
      </c>
      <c r="D36" s="358"/>
      <c r="E36" s="358"/>
      <c r="F36" s="358"/>
      <c r="G36" s="358"/>
      <c r="H36" s="359"/>
      <c r="I36" s="95"/>
    </row>
    <row r="37" spans="1:10" ht="16.5" customHeight="1" thickTop="1" x14ac:dyDescent="0.3">
      <c r="A37" s="117"/>
      <c r="B37" s="104"/>
      <c r="C37" s="232" t="s">
        <v>1050</v>
      </c>
      <c r="D37" s="106" t="s">
        <v>782</v>
      </c>
      <c r="E37" s="106" t="s">
        <v>760</v>
      </c>
      <c r="F37" s="106" t="s">
        <v>783</v>
      </c>
      <c r="G37" s="106" t="s">
        <v>784</v>
      </c>
      <c r="H37" s="106" t="s">
        <v>785</v>
      </c>
      <c r="I37" s="95"/>
    </row>
    <row r="38" spans="1:10" ht="15.75" customHeight="1" x14ac:dyDescent="0.3">
      <c r="A38" s="117"/>
      <c r="B38" s="107"/>
      <c r="C38" s="233">
        <f>'Librarian Data'!D43</f>
        <v>0</v>
      </c>
      <c r="D38" s="122">
        <f>'Librarian Data'!F43</f>
        <v>0</v>
      </c>
      <c r="E38" s="122">
        <f>'Librarian Data'!G43</f>
        <v>0</v>
      </c>
      <c r="F38" s="123">
        <f>'Librarian Data'!I43</f>
        <v>0</v>
      </c>
      <c r="G38" s="123">
        <f>'Librarian Data'!J43</f>
        <v>0</v>
      </c>
      <c r="H38" s="124">
        <f>'Librarian Data'!H43</f>
        <v>0</v>
      </c>
      <c r="I38" s="95"/>
    </row>
    <row r="39" spans="1:10" ht="15.75" customHeight="1" x14ac:dyDescent="0.3">
      <c r="A39" s="117"/>
      <c r="B39" s="107"/>
      <c r="C39" s="233">
        <f>'Librarian Data'!D44</f>
        <v>0</v>
      </c>
      <c r="D39" s="122">
        <f>'Librarian Data'!F44</f>
        <v>0</v>
      </c>
      <c r="E39" s="122">
        <f>'Librarian Data'!G44</f>
        <v>0</v>
      </c>
      <c r="F39" s="123">
        <f>'Librarian Data'!I44</f>
        <v>0</v>
      </c>
      <c r="G39" s="123">
        <f>'Librarian Data'!J44</f>
        <v>0</v>
      </c>
      <c r="H39" s="124">
        <f>'Librarian Data'!H44</f>
        <v>0</v>
      </c>
      <c r="I39" s="95"/>
    </row>
    <row r="40" spans="1:10" ht="15.75" customHeight="1" x14ac:dyDescent="0.3">
      <c r="A40" s="117"/>
      <c r="B40" s="107"/>
      <c r="C40" s="233">
        <f>'Librarian Data'!D45</f>
        <v>0</v>
      </c>
      <c r="D40" s="122">
        <f>'Librarian Data'!F45</f>
        <v>0</v>
      </c>
      <c r="E40" s="122">
        <f>'Librarian Data'!G45</f>
        <v>0</v>
      </c>
      <c r="F40" s="123">
        <f>'Librarian Data'!I45</f>
        <v>0</v>
      </c>
      <c r="G40" s="123">
        <f>'Librarian Data'!J45</f>
        <v>0</v>
      </c>
      <c r="H40" s="124">
        <f>'Librarian Data'!H45</f>
        <v>0</v>
      </c>
      <c r="I40" s="95"/>
    </row>
    <row r="41" spans="1:10" ht="15.75" customHeight="1" x14ac:dyDescent="0.3">
      <c r="A41" s="117"/>
      <c r="B41" s="107"/>
      <c r="C41" s="233">
        <f>'Librarian Data'!D46</f>
        <v>0</v>
      </c>
      <c r="D41" s="122">
        <f>'Librarian Data'!F46</f>
        <v>0</v>
      </c>
      <c r="E41" s="122">
        <f>'Librarian Data'!G46</f>
        <v>0</v>
      </c>
      <c r="F41" s="123">
        <f>'Librarian Data'!I46</f>
        <v>0</v>
      </c>
      <c r="G41" s="123">
        <f>'Librarian Data'!J46</f>
        <v>0</v>
      </c>
      <c r="H41" s="124">
        <f>'Librarian Data'!H46</f>
        <v>0</v>
      </c>
      <c r="I41" s="95"/>
    </row>
    <row r="42" spans="1:10" ht="19.5" thickBot="1" x14ac:dyDescent="0.35">
      <c r="A42" s="95"/>
      <c r="B42" s="101"/>
      <c r="C42" s="101"/>
      <c r="D42" s="101"/>
      <c r="E42" s="102"/>
      <c r="F42" s="102"/>
      <c r="G42" s="101"/>
      <c r="H42" s="101"/>
      <c r="I42" s="101"/>
      <c r="J42" s="28"/>
    </row>
    <row r="43" spans="1:10" ht="20.25" thickTop="1" thickBot="1" x14ac:dyDescent="0.35">
      <c r="A43" s="117"/>
      <c r="B43" s="103"/>
      <c r="C43" s="357" t="s">
        <v>2801</v>
      </c>
      <c r="D43" s="358"/>
      <c r="E43" s="358"/>
      <c r="F43" s="358"/>
      <c r="G43" s="358"/>
      <c r="H43" s="359"/>
      <c r="I43" s="95"/>
    </row>
    <row r="44" spans="1:10" ht="16.5" customHeight="1" thickTop="1" x14ac:dyDescent="0.3">
      <c r="A44" s="117"/>
      <c r="B44" s="104"/>
      <c r="C44" s="232" t="s">
        <v>1050</v>
      </c>
      <c r="D44" s="106" t="s">
        <v>782</v>
      </c>
      <c r="E44" s="106" t="s">
        <v>760</v>
      </c>
      <c r="F44" s="106" t="s">
        <v>783</v>
      </c>
      <c r="G44" s="106" t="s">
        <v>784</v>
      </c>
      <c r="H44" s="106" t="s">
        <v>785</v>
      </c>
      <c r="I44" s="95"/>
    </row>
    <row r="45" spans="1:10" ht="15.75" customHeight="1" x14ac:dyDescent="0.3">
      <c r="A45" s="117"/>
      <c r="B45" s="107"/>
      <c r="C45" s="233">
        <f>'Librarian Data'!D50</f>
        <v>0</v>
      </c>
      <c r="D45" s="122">
        <f>'Librarian Data'!F50</f>
        <v>0</v>
      </c>
      <c r="E45" s="122">
        <f>'Librarian Data'!G50</f>
        <v>0</v>
      </c>
      <c r="F45" s="123">
        <f>'Librarian Data'!I50</f>
        <v>0</v>
      </c>
      <c r="G45" s="123">
        <f>'Librarian Data'!J50</f>
        <v>0</v>
      </c>
      <c r="H45" s="124">
        <f>'Librarian Data'!H50</f>
        <v>0</v>
      </c>
      <c r="I45" s="95"/>
    </row>
    <row r="46" spans="1:10" ht="15.75" customHeight="1" x14ac:dyDescent="0.3">
      <c r="A46" s="117"/>
      <c r="B46" s="107"/>
      <c r="C46" s="233">
        <f>'Librarian Data'!D51</f>
        <v>0</v>
      </c>
      <c r="D46" s="122">
        <f>'Librarian Data'!F51</f>
        <v>0</v>
      </c>
      <c r="E46" s="122">
        <f>'Librarian Data'!G51</f>
        <v>0</v>
      </c>
      <c r="F46" s="123">
        <f>'Librarian Data'!I51</f>
        <v>0</v>
      </c>
      <c r="G46" s="123">
        <f>'Librarian Data'!J51</f>
        <v>0</v>
      </c>
      <c r="H46" s="124">
        <f>'Librarian Data'!H51</f>
        <v>0</v>
      </c>
      <c r="I46" s="95"/>
    </row>
    <row r="47" spans="1:10" ht="15.75" customHeight="1" x14ac:dyDescent="0.3">
      <c r="A47" s="117"/>
      <c r="B47" s="107"/>
      <c r="C47" s="233">
        <f>'Librarian Data'!D52</f>
        <v>0</v>
      </c>
      <c r="D47" s="122">
        <f>'Librarian Data'!F52</f>
        <v>0</v>
      </c>
      <c r="E47" s="122">
        <f>'Librarian Data'!G52</f>
        <v>0</v>
      </c>
      <c r="F47" s="123">
        <f>'Librarian Data'!I52</f>
        <v>0</v>
      </c>
      <c r="G47" s="123">
        <f>'Librarian Data'!J52</f>
        <v>0</v>
      </c>
      <c r="H47" s="124">
        <f>'Librarian Data'!H52</f>
        <v>0</v>
      </c>
      <c r="I47" s="95"/>
    </row>
    <row r="48" spans="1:10" ht="15.75" customHeight="1" x14ac:dyDescent="0.3">
      <c r="A48" s="117"/>
      <c r="B48" s="107"/>
      <c r="C48" s="233">
        <f>'Librarian Data'!D53</f>
        <v>0</v>
      </c>
      <c r="D48" s="122">
        <f>'Librarian Data'!F53</f>
        <v>0</v>
      </c>
      <c r="E48" s="122">
        <f>'Librarian Data'!G53</f>
        <v>0</v>
      </c>
      <c r="F48" s="123">
        <f>'Librarian Data'!I53</f>
        <v>0</v>
      </c>
      <c r="G48" s="123">
        <f>'Librarian Data'!J53</f>
        <v>0</v>
      </c>
      <c r="H48" s="124">
        <f>'Librarian Data'!H53</f>
        <v>0</v>
      </c>
      <c r="I48" s="95"/>
    </row>
    <row r="49" spans="1:10" ht="15.75" customHeight="1" x14ac:dyDescent="0.3">
      <c r="A49" s="117"/>
      <c r="B49" s="112"/>
      <c r="C49" s="234"/>
      <c r="D49" s="114"/>
      <c r="E49" s="114"/>
      <c r="F49" s="115"/>
      <c r="G49" s="115"/>
      <c r="H49" s="116"/>
      <c r="I49" s="95"/>
    </row>
    <row r="50" spans="1:10" ht="15" customHeight="1" x14ac:dyDescent="0.35">
      <c r="A50" s="126"/>
      <c r="C50" s="238"/>
      <c r="D50" s="238"/>
      <c r="E50" s="238"/>
      <c r="F50" s="238"/>
      <c r="H50" s="117"/>
      <c r="I50" s="117"/>
    </row>
    <row r="51" spans="1:10" ht="15" customHeight="1" x14ac:dyDescent="0.35">
      <c r="A51" s="24"/>
      <c r="C51" s="238" t="str">
        <f>'Librarian Data'!D62</f>
        <v xml:space="preserve">Manual Test </v>
      </c>
      <c r="D51" s="238"/>
      <c r="E51" s="238"/>
      <c r="F51" s="238"/>
      <c r="G51" s="238"/>
      <c r="H51" s="239">
        <f>'Librarian Data'!J62</f>
        <v>43832</v>
      </c>
      <c r="I51" s="117"/>
      <c r="J51" s="117"/>
    </row>
    <row r="52" spans="1:10" ht="18.75" x14ac:dyDescent="0.3">
      <c r="A52" s="24"/>
      <c r="B52" s="118" t="s">
        <v>788</v>
      </c>
      <c r="C52" s="117"/>
      <c r="D52" s="117"/>
      <c r="E52" s="117"/>
      <c r="F52" s="117"/>
      <c r="G52" s="117"/>
      <c r="H52" s="118" t="s">
        <v>789</v>
      </c>
      <c r="I52" s="117"/>
      <c r="J52" s="117"/>
    </row>
    <row r="53" spans="1:10" ht="18.75" x14ac:dyDescent="0.3">
      <c r="A53" s="24"/>
      <c r="B53" s="118"/>
      <c r="C53" s="118"/>
      <c r="D53" s="117" t="s">
        <v>779</v>
      </c>
      <c r="E53" s="117"/>
      <c r="F53" s="117"/>
      <c r="G53" s="117"/>
      <c r="H53" s="118"/>
      <c r="I53" s="117"/>
      <c r="J53" s="117"/>
    </row>
    <row r="54" spans="1:10" ht="18.75" x14ac:dyDescent="0.3">
      <c r="A54" s="24"/>
      <c r="B54" s="118"/>
      <c r="C54" s="295" t="str">
        <f>'Librarian Data'!D66</f>
        <v>Manual Test 2</v>
      </c>
      <c r="D54" s="321"/>
      <c r="E54" s="321"/>
      <c r="F54" s="321"/>
      <c r="G54" s="321"/>
      <c r="H54" s="360">
        <f>'Librarian Data'!J66</f>
        <v>43832</v>
      </c>
      <c r="I54" s="117"/>
      <c r="J54" s="117"/>
    </row>
    <row r="55" spans="1:10" ht="18.75" x14ac:dyDescent="0.3">
      <c r="A55" s="24"/>
      <c r="B55" s="118"/>
      <c r="C55" s="321"/>
      <c r="D55" s="321"/>
      <c r="E55" s="321"/>
      <c r="F55" s="321"/>
      <c r="G55" s="321"/>
      <c r="H55" s="361"/>
      <c r="I55" s="117"/>
      <c r="J55" s="117"/>
    </row>
    <row r="56" spans="1:10" ht="18.75" x14ac:dyDescent="0.3">
      <c r="A56" s="24"/>
      <c r="B56" s="118" t="s">
        <v>790</v>
      </c>
      <c r="C56" s="117"/>
      <c r="D56" s="117"/>
      <c r="E56" s="117"/>
      <c r="F56" s="117"/>
      <c r="G56" s="117"/>
      <c r="H56" s="118" t="s">
        <v>789</v>
      </c>
      <c r="I56" s="117"/>
      <c r="J56" s="117"/>
    </row>
    <row r="57" spans="1:10" ht="18.75" x14ac:dyDescent="0.3">
      <c r="A57" s="24"/>
      <c r="B57" s="118"/>
      <c r="C57" s="118"/>
      <c r="D57" s="117" t="s">
        <v>779</v>
      </c>
      <c r="E57" s="117"/>
      <c r="F57" s="117"/>
      <c r="G57" s="117"/>
      <c r="H57" s="118"/>
      <c r="I57" s="117"/>
      <c r="J57" s="117"/>
    </row>
    <row r="58" spans="1:10" ht="18.75" x14ac:dyDescent="0.3">
      <c r="A58" s="24"/>
      <c r="B58" s="118"/>
      <c r="C58" s="295" t="str">
        <f>'Librarian Data'!D70</f>
        <v>Manual Test 3</v>
      </c>
      <c r="D58" s="321"/>
      <c r="E58" s="321"/>
      <c r="F58" s="321"/>
      <c r="G58" s="321"/>
      <c r="H58" s="360">
        <f>'Librarian Data'!J70</f>
        <v>43832</v>
      </c>
      <c r="I58" s="117"/>
      <c r="J58" s="117"/>
    </row>
    <row r="59" spans="1:10" ht="9.6" customHeight="1" x14ac:dyDescent="0.3">
      <c r="A59" s="24"/>
      <c r="B59" s="126"/>
      <c r="C59" s="321"/>
      <c r="D59" s="321"/>
      <c r="E59" s="321"/>
      <c r="F59" s="321"/>
      <c r="G59" s="321"/>
      <c r="H59" s="361"/>
      <c r="I59" s="117"/>
      <c r="J59" s="117"/>
    </row>
    <row r="60" spans="1:10" ht="18.75" x14ac:dyDescent="0.3">
      <c r="A60" s="24"/>
      <c r="B60" s="118" t="s">
        <v>791</v>
      </c>
      <c r="C60" s="117"/>
      <c r="D60" s="117"/>
      <c r="E60" s="117"/>
      <c r="F60" s="117"/>
      <c r="G60" s="117"/>
      <c r="H60" s="118" t="s">
        <v>789</v>
      </c>
      <c r="I60" s="117"/>
      <c r="J60" s="117"/>
    </row>
    <row r="61" spans="1:10" ht="18.75" x14ac:dyDescent="0.3">
      <c r="A61" s="118"/>
      <c r="B61" s="117"/>
      <c r="C61" s="117"/>
      <c r="D61" s="117"/>
      <c r="E61" s="117"/>
      <c r="F61" s="117"/>
      <c r="G61" s="117"/>
      <c r="H61" s="117"/>
      <c r="I61" s="117"/>
    </row>
    <row r="62" spans="1:10" ht="15.75" customHeight="1" x14ac:dyDescent="0.25">
      <c r="A62" s="24"/>
      <c r="B62" s="69"/>
      <c r="C62" s="51"/>
      <c r="D62" s="52"/>
      <c r="E62" s="52"/>
      <c r="F62" s="40"/>
      <c r="G62" s="40"/>
      <c r="H62" s="70"/>
      <c r="I62" s="11"/>
    </row>
    <row r="69" spans="1:10" ht="18.75" x14ac:dyDescent="0.25">
      <c r="A69" s="24"/>
      <c r="B69" s="40"/>
      <c r="C69" s="51"/>
      <c r="D69" s="52"/>
      <c r="E69" s="52"/>
      <c r="F69" s="40"/>
      <c r="G69" s="40"/>
      <c r="H69" s="53"/>
      <c r="I69" s="54"/>
      <c r="J69" s="11"/>
    </row>
    <row r="74" spans="1:10" ht="15.75" x14ac:dyDescent="0.25">
      <c r="A74" s="24"/>
      <c r="B74" s="55"/>
      <c r="C74" s="55"/>
      <c r="D74" s="55"/>
      <c r="E74" s="55"/>
      <c r="F74" s="55"/>
      <c r="G74" s="55"/>
      <c r="H74" s="55"/>
      <c r="I74" s="55"/>
      <c r="J74" s="11"/>
    </row>
  </sheetData>
  <sheetProtection algorithmName="SHA-512" hashValue="SEhcFms6EslStPkzcvJhO+hn5EAa6ZAXvKU+pc3GbQ0rtqxJwlY98OoypBcp5zXmpbgHBK2cz00QwfqtLQuflw==" saltValue="ytAOtt/sHU+nH7Xm0f+tjw==" spinCount="100000" sheet="1" selectLockedCells="1"/>
  <protectedRanges>
    <protectedRange sqref="C10:G10 B6:B9 E6:H9" name="Name"/>
    <protectedRange algorithmName="SHA-512" hashValue="q+nIwvzJTV96a8uj0s4DRnGpQ2jsbF6S9kQwTkNnyV4EHEjnEtBf0YdCM6SF6+H7xj9vd81m2UqrUQ5Ke6fYOw==" saltValue="GhEWra5+JOiMF+xkIE+Tzw==" spinCount="100000" sqref="B42:I42 B28:I28 B13:I17" name="Classes"/>
    <protectedRange sqref="B62 D62:H62 D20:H27 B31:B34 B20:B27 B38:B41 B45:B49 D38:H41 D45:H49 D31:H34" name="Office A"/>
    <protectedRange sqref="B74 B69" name="Office A_2"/>
    <protectedRange sqref="D74:G74 D69:G69" name="Office C_2"/>
  </protectedRanges>
  <mergeCells count="10">
    <mergeCell ref="C54:G55"/>
    <mergeCell ref="H54:H55"/>
    <mergeCell ref="C58:G59"/>
    <mergeCell ref="H58:H59"/>
    <mergeCell ref="C18:H18"/>
    <mergeCell ref="D5:H5"/>
    <mergeCell ref="B11:I11"/>
    <mergeCell ref="C29:H29"/>
    <mergeCell ref="C36:H36"/>
    <mergeCell ref="C43:H43"/>
  </mergeCells>
  <pageMargins left="0.7" right="0.7" top="0.25" bottom="0.25" header="0.3" footer="0.3"/>
  <pageSetup scale="46"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D65"/>
  <sheetViews>
    <sheetView zoomScaleNormal="100" workbookViewId="0">
      <selection activeCell="A65" sqref="A65"/>
    </sheetView>
  </sheetViews>
  <sheetFormatPr defaultRowHeight="15" x14ac:dyDescent="0.25"/>
  <cols>
    <col min="1" max="1" width="171.7109375" style="209" customWidth="1"/>
  </cols>
  <sheetData>
    <row r="1" spans="1:1" ht="15.75" x14ac:dyDescent="0.25">
      <c r="A1" s="202" t="s">
        <v>1102</v>
      </c>
    </row>
    <row r="2" spans="1:1" ht="15.75" x14ac:dyDescent="0.25">
      <c r="A2" s="203"/>
    </row>
    <row r="3" spans="1:1" ht="15.75" x14ac:dyDescent="0.25">
      <c r="A3" s="203" t="s">
        <v>1085</v>
      </c>
    </row>
    <row r="4" spans="1:1" ht="15.75" x14ac:dyDescent="0.25">
      <c r="A4" s="204" t="s">
        <v>1084</v>
      </c>
    </row>
    <row r="5" spans="1:1" ht="15.75" x14ac:dyDescent="0.25">
      <c r="A5" s="204"/>
    </row>
    <row r="6" spans="1:1" ht="15.75" x14ac:dyDescent="0.25">
      <c r="A6" s="204" t="s">
        <v>1091</v>
      </c>
    </row>
    <row r="7" spans="1:1" ht="15.75" x14ac:dyDescent="0.25">
      <c r="A7" s="205" t="s">
        <v>1035</v>
      </c>
    </row>
    <row r="8" spans="1:1" ht="15.75" x14ac:dyDescent="0.25">
      <c r="A8" s="205" t="s">
        <v>1063</v>
      </c>
    </row>
    <row r="9" spans="1:1" ht="15.75" x14ac:dyDescent="0.25">
      <c r="A9" s="205" t="s">
        <v>1036</v>
      </c>
    </row>
    <row r="10" spans="1:1" ht="15.75" x14ac:dyDescent="0.25">
      <c r="A10" s="204" t="s">
        <v>1064</v>
      </c>
    </row>
    <row r="11" spans="1:1" ht="15.75" x14ac:dyDescent="0.25">
      <c r="A11" s="205"/>
    </row>
    <row r="12" spans="1:1" ht="15.75" x14ac:dyDescent="0.25">
      <c r="A12" s="206" t="s">
        <v>1030</v>
      </c>
    </row>
    <row r="13" spans="1:1" ht="15.75" x14ac:dyDescent="0.25">
      <c r="A13" s="204" t="s">
        <v>1037</v>
      </c>
    </row>
    <row r="14" spans="1:1" ht="15.75" x14ac:dyDescent="0.25">
      <c r="A14" s="204" t="s">
        <v>1038</v>
      </c>
    </row>
    <row r="15" spans="1:1" ht="15.75" x14ac:dyDescent="0.25">
      <c r="A15" s="204" t="s">
        <v>1039</v>
      </c>
    </row>
    <row r="16" spans="1:1" ht="15.75" x14ac:dyDescent="0.25">
      <c r="A16" s="204" t="s">
        <v>1065</v>
      </c>
    </row>
    <row r="17" spans="1:1" ht="15.75" x14ac:dyDescent="0.25">
      <c r="A17" s="204" t="s">
        <v>1066</v>
      </c>
    </row>
    <row r="18" spans="1:1" ht="15.75" x14ac:dyDescent="0.25">
      <c r="A18" s="204" t="s">
        <v>1067</v>
      </c>
    </row>
    <row r="19" spans="1:1" ht="15.75" x14ac:dyDescent="0.25">
      <c r="A19" s="204" t="s">
        <v>1068</v>
      </c>
    </row>
    <row r="20" spans="1:1" ht="15.75" x14ac:dyDescent="0.25">
      <c r="A20" s="204" t="s">
        <v>1069</v>
      </c>
    </row>
    <row r="21" spans="1:1" ht="15.75" x14ac:dyDescent="0.25">
      <c r="A21" s="204" t="s">
        <v>1105</v>
      </c>
    </row>
    <row r="22" spans="1:1" ht="15.75" x14ac:dyDescent="0.25">
      <c r="A22" s="204" t="s">
        <v>1106</v>
      </c>
    </row>
    <row r="23" spans="1:1" ht="15.75" x14ac:dyDescent="0.25">
      <c r="A23" s="204" t="s">
        <v>1107</v>
      </c>
    </row>
    <row r="24" spans="1:1" ht="15.75" x14ac:dyDescent="0.25">
      <c r="A24" s="204"/>
    </row>
    <row r="25" spans="1:1" ht="15.75" x14ac:dyDescent="0.25">
      <c r="A25" s="206" t="s">
        <v>1031</v>
      </c>
    </row>
    <row r="26" spans="1:1" ht="15.75" x14ac:dyDescent="0.25">
      <c r="A26" s="205" t="s">
        <v>1070</v>
      </c>
    </row>
    <row r="27" spans="1:1" ht="15.75" x14ac:dyDescent="0.25">
      <c r="A27" s="205" t="s">
        <v>1034</v>
      </c>
    </row>
    <row r="28" spans="1:1" ht="15.75" x14ac:dyDescent="0.25">
      <c r="A28" s="205" t="s">
        <v>1071</v>
      </c>
    </row>
    <row r="29" spans="1:1" ht="15.75" x14ac:dyDescent="0.25">
      <c r="A29" s="205" t="s">
        <v>1086</v>
      </c>
    </row>
    <row r="30" spans="1:1" ht="15.75" x14ac:dyDescent="0.25">
      <c r="A30" s="205"/>
    </row>
    <row r="31" spans="1:1" ht="15.75" x14ac:dyDescent="0.25">
      <c r="A31" s="206" t="s">
        <v>1087</v>
      </c>
    </row>
    <row r="32" spans="1:1" ht="15.75" x14ac:dyDescent="0.25">
      <c r="A32" s="205" t="s">
        <v>1072</v>
      </c>
    </row>
    <row r="33" spans="1:16384" ht="15.75" x14ac:dyDescent="0.25">
      <c r="A33" s="205" t="s">
        <v>1086</v>
      </c>
    </row>
    <row r="34" spans="1:16384" ht="15.75" x14ac:dyDescent="0.25">
      <c r="A34" s="205" t="s">
        <v>1073</v>
      </c>
    </row>
    <row r="35" spans="1:16384" ht="15.75" x14ac:dyDescent="0.25">
      <c r="A35" s="205" t="s">
        <v>1074</v>
      </c>
    </row>
    <row r="36" spans="1:16384" ht="15.75" x14ac:dyDescent="0.25">
      <c r="A36" s="205"/>
    </row>
    <row r="37" spans="1:16384" ht="15.75" x14ac:dyDescent="0.25">
      <c r="A37" s="206" t="s">
        <v>1075</v>
      </c>
    </row>
    <row r="38" spans="1:16384" ht="15.75" x14ac:dyDescent="0.25">
      <c r="A38" s="205" t="s">
        <v>1076</v>
      </c>
    </row>
    <row r="39" spans="1:16384" ht="15.75" x14ac:dyDescent="0.25">
      <c r="A39" s="205" t="s">
        <v>1088</v>
      </c>
    </row>
    <row r="40" spans="1:16384" ht="15.75" x14ac:dyDescent="0.25">
      <c r="A40" s="205" t="s">
        <v>1092</v>
      </c>
    </row>
    <row r="41" spans="1:16384" ht="15.75" x14ac:dyDescent="0.25">
      <c r="A41" s="205" t="s">
        <v>1077</v>
      </c>
    </row>
    <row r="42" spans="1:16384" ht="15.75" x14ac:dyDescent="0.25">
      <c r="A42" s="205" t="s">
        <v>1078</v>
      </c>
    </row>
    <row r="43" spans="1:16384" ht="15.75" x14ac:dyDescent="0.25">
      <c r="A43" s="20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45"/>
      <c r="GC43" s="45"/>
      <c r="GD43" s="45"/>
      <c r="GE43" s="45"/>
      <c r="GF43" s="45"/>
      <c r="GG43" s="45"/>
      <c r="GH43" s="45"/>
      <c r="GI43" s="45"/>
      <c r="GJ43" s="45"/>
      <c r="GK43" s="45"/>
      <c r="GL43" s="45"/>
      <c r="GM43" s="45"/>
      <c r="GN43" s="45"/>
      <c r="GO43" s="45"/>
      <c r="GP43" s="45"/>
      <c r="GQ43" s="45"/>
      <c r="GR43" s="45"/>
      <c r="GS43" s="45"/>
      <c r="GT43" s="45"/>
      <c r="GU43" s="45"/>
      <c r="GV43" s="45"/>
      <c r="GW43" s="45"/>
      <c r="GX43" s="45"/>
      <c r="GY43" s="45"/>
      <c r="GZ43" s="45"/>
      <c r="HA43" s="45"/>
      <c r="HB43" s="45"/>
      <c r="HC43" s="45"/>
      <c r="HD43" s="45"/>
      <c r="HE43" s="45"/>
      <c r="HF43" s="45"/>
      <c r="HG43" s="45"/>
      <c r="HH43" s="45"/>
      <c r="HI43" s="45"/>
      <c r="HJ43" s="45"/>
      <c r="HK43" s="45"/>
      <c r="HL43" s="45"/>
      <c r="HM43" s="45"/>
      <c r="HN43" s="45"/>
      <c r="HO43" s="45"/>
      <c r="HP43" s="45"/>
      <c r="HQ43" s="45"/>
      <c r="HR43" s="45"/>
      <c r="HS43" s="45"/>
      <c r="HT43" s="45"/>
      <c r="HU43" s="45"/>
      <c r="HV43" s="45"/>
      <c r="HW43" s="45"/>
      <c r="HX43" s="45"/>
      <c r="HY43" s="45"/>
      <c r="HZ43" s="45"/>
      <c r="IA43" s="45"/>
      <c r="IB43" s="45"/>
      <c r="IC43" s="45"/>
      <c r="ID43" s="45"/>
      <c r="IE43" s="45"/>
      <c r="IF43" s="45"/>
      <c r="IG43" s="45"/>
      <c r="IH43" s="45"/>
      <c r="II43" s="45"/>
      <c r="IJ43" s="45"/>
      <c r="IK43" s="45"/>
      <c r="IL43" s="45"/>
      <c r="IM43" s="45"/>
      <c r="IN43" s="45"/>
      <c r="IO43" s="45"/>
      <c r="IP43" s="45"/>
      <c r="IQ43" s="45"/>
      <c r="IR43" s="45"/>
      <c r="IS43" s="45"/>
      <c r="IT43" s="45"/>
      <c r="IU43" s="45"/>
      <c r="IV43" s="45"/>
      <c r="IW43" s="45"/>
      <c r="IX43" s="45"/>
      <c r="IY43" s="45"/>
      <c r="IZ43" s="45"/>
      <c r="JA43" s="45"/>
      <c r="JB43" s="45"/>
      <c r="JC43" s="45"/>
      <c r="JD43" s="45"/>
      <c r="JE43" s="45"/>
      <c r="JF43" s="45"/>
      <c r="JG43" s="45"/>
      <c r="JH43" s="45"/>
      <c r="JI43" s="45"/>
      <c r="JJ43" s="45"/>
      <c r="JK43" s="45"/>
      <c r="JL43" s="45"/>
      <c r="JM43" s="45"/>
      <c r="JN43" s="45"/>
      <c r="JO43" s="45"/>
      <c r="JP43" s="45"/>
      <c r="JQ43" s="45"/>
      <c r="JR43" s="45"/>
      <c r="JS43" s="45"/>
      <c r="JT43" s="45"/>
      <c r="JU43" s="45"/>
      <c r="JV43" s="45"/>
      <c r="JW43" s="45"/>
      <c r="JX43" s="45"/>
      <c r="JY43" s="45"/>
      <c r="JZ43" s="45"/>
      <c r="KA43" s="45"/>
      <c r="KB43" s="45"/>
      <c r="KC43" s="45"/>
      <c r="KD43" s="45"/>
      <c r="KE43" s="45"/>
      <c r="KF43" s="45"/>
      <c r="KG43" s="45"/>
      <c r="KH43" s="45"/>
      <c r="KI43" s="45"/>
      <c r="KJ43" s="45"/>
      <c r="KK43" s="45"/>
      <c r="KL43" s="45"/>
      <c r="KM43" s="45"/>
      <c r="KN43" s="45"/>
      <c r="KO43" s="45"/>
      <c r="KP43" s="45"/>
      <c r="KQ43" s="45"/>
      <c r="KR43" s="45"/>
      <c r="KS43" s="45"/>
      <c r="KT43" s="45"/>
      <c r="KU43" s="45"/>
      <c r="KV43" s="45"/>
      <c r="KW43" s="45"/>
      <c r="KX43" s="45"/>
      <c r="KY43" s="45"/>
      <c r="KZ43" s="45"/>
      <c r="LA43" s="45"/>
      <c r="LB43" s="45"/>
      <c r="LC43" s="45"/>
      <c r="LD43" s="45"/>
      <c r="LE43" s="45"/>
      <c r="LF43" s="45"/>
      <c r="LG43" s="45"/>
      <c r="LH43" s="45"/>
      <c r="LI43" s="45"/>
      <c r="LJ43" s="45"/>
      <c r="LK43" s="45"/>
      <c r="LL43" s="45"/>
      <c r="LM43" s="45"/>
      <c r="LN43" s="45"/>
      <c r="LO43" s="45"/>
      <c r="LP43" s="45"/>
      <c r="LQ43" s="45"/>
      <c r="LR43" s="45"/>
      <c r="LS43" s="45"/>
      <c r="LT43" s="45"/>
      <c r="LU43" s="45"/>
      <c r="LV43" s="45"/>
      <c r="LW43" s="45"/>
      <c r="LX43" s="45"/>
      <c r="LY43" s="45"/>
      <c r="LZ43" s="45"/>
      <c r="MA43" s="45"/>
      <c r="MB43" s="45"/>
      <c r="MC43" s="45"/>
      <c r="MD43" s="45"/>
      <c r="ME43" s="45"/>
      <c r="MF43" s="45"/>
      <c r="MG43" s="45"/>
      <c r="MH43" s="45"/>
      <c r="MI43" s="45"/>
      <c r="MJ43" s="45"/>
      <c r="MK43" s="45"/>
      <c r="ML43" s="45"/>
      <c r="MM43" s="45"/>
      <c r="MN43" s="45"/>
      <c r="MO43" s="45"/>
      <c r="MP43" s="45"/>
      <c r="MQ43" s="45"/>
      <c r="MR43" s="45"/>
      <c r="MS43" s="45"/>
      <c r="MT43" s="45"/>
      <c r="MU43" s="45"/>
      <c r="MV43" s="45"/>
      <c r="MW43" s="45"/>
      <c r="MX43" s="45"/>
      <c r="MY43" s="45"/>
      <c r="MZ43" s="45"/>
      <c r="NA43" s="45"/>
      <c r="NB43" s="45"/>
      <c r="NC43" s="45"/>
      <c r="ND43" s="45"/>
      <c r="NE43" s="45"/>
      <c r="NF43" s="45"/>
      <c r="NG43" s="45"/>
      <c r="NH43" s="45"/>
      <c r="NI43" s="45"/>
      <c r="NJ43" s="45"/>
      <c r="NK43" s="45"/>
      <c r="NL43" s="45"/>
      <c r="NM43" s="45"/>
      <c r="NN43" s="45"/>
      <c r="NO43" s="45"/>
      <c r="NP43" s="45"/>
      <c r="NQ43" s="45"/>
      <c r="NR43" s="45"/>
      <c r="NS43" s="45"/>
      <c r="NT43" s="45"/>
      <c r="NU43" s="45"/>
      <c r="NV43" s="45"/>
      <c r="NW43" s="45"/>
      <c r="NX43" s="45"/>
      <c r="NY43" s="45"/>
      <c r="NZ43" s="45"/>
      <c r="OA43" s="45"/>
      <c r="OB43" s="45"/>
      <c r="OC43" s="45"/>
      <c r="OD43" s="45"/>
      <c r="OE43" s="45"/>
      <c r="OF43" s="45"/>
      <c r="OG43" s="45"/>
      <c r="OH43" s="45"/>
      <c r="OI43" s="45"/>
      <c r="OJ43" s="45"/>
      <c r="OK43" s="45"/>
      <c r="OL43" s="45"/>
      <c r="OM43" s="45"/>
      <c r="ON43" s="45"/>
      <c r="OO43" s="45"/>
      <c r="OP43" s="45"/>
      <c r="OQ43" s="45"/>
      <c r="OR43" s="45"/>
      <c r="OS43" s="45"/>
      <c r="OT43" s="45"/>
      <c r="OU43" s="45"/>
      <c r="OV43" s="45"/>
      <c r="OW43" s="45"/>
      <c r="OX43" s="45"/>
      <c r="OY43" s="45"/>
      <c r="OZ43" s="45"/>
      <c r="PA43" s="45"/>
      <c r="PB43" s="45"/>
      <c r="PC43" s="45"/>
      <c r="PD43" s="45"/>
      <c r="PE43" s="45"/>
      <c r="PF43" s="45"/>
      <c r="PG43" s="45"/>
      <c r="PH43" s="45"/>
      <c r="PI43" s="45"/>
      <c r="PJ43" s="45"/>
      <c r="PK43" s="45"/>
      <c r="PL43" s="45"/>
      <c r="PM43" s="45"/>
      <c r="PN43" s="45"/>
      <c r="PO43" s="45"/>
      <c r="PP43" s="45"/>
      <c r="PQ43" s="45"/>
      <c r="PR43" s="45"/>
      <c r="PS43" s="45"/>
      <c r="PT43" s="45"/>
      <c r="PU43" s="45"/>
      <c r="PV43" s="45"/>
      <c r="PW43" s="45"/>
      <c r="PX43" s="45"/>
      <c r="PY43" s="45"/>
      <c r="PZ43" s="45"/>
      <c r="QA43" s="45"/>
      <c r="QB43" s="45"/>
      <c r="QC43" s="45"/>
      <c r="QD43" s="45"/>
      <c r="QE43" s="45"/>
      <c r="QF43" s="45"/>
      <c r="QG43" s="45"/>
      <c r="QH43" s="45"/>
      <c r="QI43" s="45"/>
      <c r="QJ43" s="45"/>
      <c r="QK43" s="45"/>
      <c r="QL43" s="45"/>
      <c r="QM43" s="45"/>
      <c r="QN43" s="45"/>
      <c r="QO43" s="45"/>
      <c r="QP43" s="45"/>
      <c r="QQ43" s="45"/>
      <c r="QR43" s="45"/>
      <c r="QS43" s="45"/>
      <c r="QT43" s="45"/>
      <c r="QU43" s="45"/>
      <c r="QV43" s="45"/>
      <c r="QW43" s="45"/>
      <c r="QX43" s="45"/>
      <c r="QY43" s="45"/>
      <c r="QZ43" s="45"/>
      <c r="RA43" s="45"/>
      <c r="RB43" s="45"/>
      <c r="RC43" s="45"/>
      <c r="RD43" s="45"/>
      <c r="RE43" s="45"/>
      <c r="RF43" s="45"/>
      <c r="RG43" s="45"/>
      <c r="RH43" s="45"/>
      <c r="RI43" s="45"/>
      <c r="RJ43" s="45"/>
      <c r="RK43" s="45"/>
      <c r="RL43" s="45"/>
      <c r="RM43" s="45"/>
      <c r="RN43" s="45"/>
      <c r="RO43" s="45"/>
      <c r="RP43" s="45"/>
      <c r="RQ43" s="45"/>
      <c r="RR43" s="45"/>
      <c r="RS43" s="45"/>
      <c r="RT43" s="45"/>
      <c r="RU43" s="45"/>
      <c r="RV43" s="45"/>
      <c r="RW43" s="45"/>
      <c r="RX43" s="45"/>
      <c r="RY43" s="45"/>
      <c r="RZ43" s="45"/>
      <c r="SA43" s="45"/>
      <c r="SB43" s="45"/>
      <c r="SC43" s="45"/>
      <c r="SD43" s="45"/>
      <c r="SE43" s="45"/>
      <c r="SF43" s="45"/>
      <c r="SG43" s="45"/>
      <c r="SH43" s="45"/>
      <c r="SI43" s="45"/>
      <c r="SJ43" s="45"/>
      <c r="SK43" s="45"/>
      <c r="SL43" s="45"/>
      <c r="SM43" s="45"/>
      <c r="SN43" s="45"/>
      <c r="SO43" s="45"/>
      <c r="SP43" s="45"/>
      <c r="SQ43" s="45"/>
      <c r="SR43" s="45"/>
      <c r="SS43" s="45"/>
      <c r="ST43" s="45"/>
      <c r="SU43" s="45"/>
      <c r="SV43" s="45"/>
      <c r="SW43" s="45"/>
      <c r="SX43" s="45"/>
      <c r="SY43" s="45"/>
      <c r="SZ43" s="45"/>
      <c r="TA43" s="45"/>
      <c r="TB43" s="45"/>
      <c r="TC43" s="45"/>
      <c r="TD43" s="45"/>
      <c r="TE43" s="45"/>
      <c r="TF43" s="45"/>
      <c r="TG43" s="45"/>
      <c r="TH43" s="45"/>
      <c r="TI43" s="45"/>
      <c r="TJ43" s="45"/>
      <c r="TK43" s="45"/>
      <c r="TL43" s="45"/>
      <c r="TM43" s="45"/>
      <c r="TN43" s="45"/>
      <c r="TO43" s="45"/>
      <c r="TP43" s="45"/>
      <c r="TQ43" s="45"/>
      <c r="TR43" s="45"/>
      <c r="TS43" s="45"/>
      <c r="TT43" s="45"/>
      <c r="TU43" s="45"/>
      <c r="TV43" s="45"/>
      <c r="TW43" s="45"/>
      <c r="TX43" s="45"/>
      <c r="TY43" s="45"/>
      <c r="TZ43" s="45"/>
      <c r="UA43" s="45"/>
      <c r="UB43" s="45"/>
      <c r="UC43" s="45"/>
      <c r="UD43" s="45"/>
      <c r="UE43" s="45"/>
      <c r="UF43" s="45"/>
      <c r="UG43" s="45"/>
      <c r="UH43" s="45"/>
      <c r="UI43" s="45"/>
      <c r="UJ43" s="45"/>
      <c r="UK43" s="45"/>
      <c r="UL43" s="45"/>
      <c r="UM43" s="45"/>
      <c r="UN43" s="45"/>
      <c r="UO43" s="45"/>
      <c r="UP43" s="45"/>
      <c r="UQ43" s="45"/>
      <c r="UR43" s="45"/>
      <c r="US43" s="45"/>
      <c r="UT43" s="45"/>
      <c r="UU43" s="45"/>
      <c r="UV43" s="45"/>
      <c r="UW43" s="45"/>
      <c r="UX43" s="45"/>
      <c r="UY43" s="45"/>
      <c r="UZ43" s="45"/>
      <c r="VA43" s="45"/>
      <c r="VB43" s="45"/>
      <c r="VC43" s="45"/>
      <c r="VD43" s="45"/>
      <c r="VE43" s="45"/>
      <c r="VF43" s="45"/>
      <c r="VG43" s="45"/>
      <c r="VH43" s="45"/>
      <c r="VI43" s="45"/>
      <c r="VJ43" s="45"/>
      <c r="VK43" s="45"/>
      <c r="VL43" s="45"/>
      <c r="VM43" s="45"/>
      <c r="VN43" s="45"/>
      <c r="VO43" s="45"/>
      <c r="VP43" s="45"/>
      <c r="VQ43" s="45"/>
      <c r="VR43" s="45"/>
      <c r="VS43" s="45"/>
      <c r="VT43" s="45"/>
      <c r="VU43" s="45"/>
      <c r="VV43" s="45"/>
      <c r="VW43" s="45"/>
      <c r="VX43" s="45"/>
      <c r="VY43" s="45"/>
      <c r="VZ43" s="45"/>
      <c r="WA43" s="45"/>
      <c r="WB43" s="45"/>
      <c r="WC43" s="45"/>
      <c r="WD43" s="45"/>
      <c r="WE43" s="45"/>
      <c r="WF43" s="45"/>
      <c r="WG43" s="45"/>
      <c r="WH43" s="45"/>
      <c r="WI43" s="45"/>
      <c r="WJ43" s="45"/>
      <c r="WK43" s="45"/>
      <c r="WL43" s="45"/>
      <c r="WM43" s="45"/>
      <c r="WN43" s="45"/>
      <c r="WO43" s="45"/>
      <c r="WP43" s="45"/>
      <c r="WQ43" s="45"/>
      <c r="WR43" s="45"/>
      <c r="WS43" s="45"/>
      <c r="WT43" s="45"/>
      <c r="WU43" s="45"/>
      <c r="WV43" s="45"/>
      <c r="WW43" s="45"/>
      <c r="WX43" s="45"/>
      <c r="WY43" s="45"/>
      <c r="WZ43" s="45"/>
      <c r="XA43" s="45"/>
      <c r="XB43" s="45"/>
      <c r="XC43" s="45"/>
      <c r="XD43" s="45"/>
      <c r="XE43" s="45"/>
      <c r="XF43" s="45"/>
      <c r="XG43" s="45"/>
      <c r="XH43" s="45"/>
      <c r="XI43" s="45"/>
      <c r="XJ43" s="45"/>
      <c r="XK43" s="45"/>
      <c r="XL43" s="45"/>
      <c r="XM43" s="45"/>
      <c r="XN43" s="45"/>
      <c r="XO43" s="45"/>
      <c r="XP43" s="45"/>
      <c r="XQ43" s="45"/>
      <c r="XR43" s="45"/>
      <c r="XS43" s="45"/>
      <c r="XT43" s="45"/>
      <c r="XU43" s="45"/>
      <c r="XV43" s="45"/>
      <c r="XW43" s="45"/>
      <c r="XX43" s="45"/>
      <c r="XY43" s="45"/>
      <c r="XZ43" s="45"/>
      <c r="YA43" s="45"/>
      <c r="YB43" s="45"/>
      <c r="YC43" s="45"/>
      <c r="YD43" s="45"/>
      <c r="YE43" s="45"/>
      <c r="YF43" s="45"/>
      <c r="YG43" s="45"/>
      <c r="YH43" s="45"/>
      <c r="YI43" s="45"/>
      <c r="YJ43" s="45"/>
      <c r="YK43" s="45"/>
      <c r="YL43" s="45"/>
      <c r="YM43" s="45"/>
      <c r="YN43" s="45"/>
      <c r="YO43" s="45"/>
      <c r="YP43" s="45"/>
      <c r="YQ43" s="45"/>
      <c r="YR43" s="45"/>
      <c r="YS43" s="45"/>
      <c r="YT43" s="45"/>
      <c r="YU43" s="45"/>
      <c r="YV43" s="45"/>
      <c r="YW43" s="45"/>
      <c r="YX43" s="45"/>
      <c r="YY43" s="45"/>
      <c r="YZ43" s="45"/>
      <c r="ZA43" s="45"/>
      <c r="ZB43" s="45"/>
      <c r="ZC43" s="45"/>
      <c r="ZD43" s="45"/>
      <c r="ZE43" s="45"/>
      <c r="ZF43" s="45"/>
      <c r="ZG43" s="45"/>
      <c r="ZH43" s="45"/>
      <c r="ZI43" s="45"/>
      <c r="ZJ43" s="45"/>
      <c r="ZK43" s="45"/>
      <c r="ZL43" s="45"/>
      <c r="ZM43" s="45"/>
      <c r="ZN43" s="45"/>
      <c r="ZO43" s="45"/>
      <c r="ZP43" s="45"/>
      <c r="ZQ43" s="45"/>
      <c r="ZR43" s="45"/>
      <c r="ZS43" s="45"/>
      <c r="ZT43" s="45"/>
      <c r="ZU43" s="45"/>
      <c r="ZV43" s="45"/>
      <c r="ZW43" s="45"/>
      <c r="ZX43" s="45"/>
      <c r="ZY43" s="45"/>
      <c r="ZZ43" s="45"/>
      <c r="AAA43" s="45"/>
      <c r="AAB43" s="45"/>
      <c r="AAC43" s="45"/>
      <c r="AAD43" s="45"/>
      <c r="AAE43" s="45"/>
      <c r="AAF43" s="45"/>
      <c r="AAG43" s="45"/>
      <c r="AAH43" s="45"/>
      <c r="AAI43" s="45"/>
      <c r="AAJ43" s="45"/>
      <c r="AAK43" s="45"/>
      <c r="AAL43" s="45"/>
      <c r="AAM43" s="45"/>
      <c r="AAN43" s="45"/>
      <c r="AAO43" s="45"/>
      <c r="AAP43" s="45"/>
      <c r="AAQ43" s="45"/>
      <c r="AAR43" s="45"/>
      <c r="AAS43" s="45"/>
      <c r="AAT43" s="45"/>
      <c r="AAU43" s="45"/>
      <c r="AAV43" s="45"/>
      <c r="AAW43" s="45"/>
      <c r="AAX43" s="45"/>
      <c r="AAY43" s="45"/>
      <c r="AAZ43" s="45"/>
      <c r="ABA43" s="45"/>
      <c r="ABB43" s="45"/>
      <c r="ABC43" s="45"/>
      <c r="ABD43" s="45"/>
      <c r="ABE43" s="45"/>
      <c r="ABF43" s="45"/>
      <c r="ABG43" s="45"/>
      <c r="ABH43" s="45"/>
      <c r="ABI43" s="45"/>
      <c r="ABJ43" s="45"/>
      <c r="ABK43" s="45"/>
      <c r="ABL43" s="45"/>
      <c r="ABM43" s="45"/>
      <c r="ABN43" s="45"/>
      <c r="ABO43" s="45"/>
      <c r="ABP43" s="45"/>
      <c r="ABQ43" s="45"/>
      <c r="ABR43" s="45"/>
      <c r="ABS43" s="45"/>
      <c r="ABT43" s="45"/>
      <c r="ABU43" s="45"/>
      <c r="ABV43" s="45"/>
      <c r="ABW43" s="45"/>
      <c r="ABX43" s="45"/>
      <c r="ABY43" s="45"/>
      <c r="ABZ43" s="45"/>
      <c r="ACA43" s="45"/>
      <c r="ACB43" s="45"/>
      <c r="ACC43" s="45"/>
      <c r="ACD43" s="45"/>
      <c r="ACE43" s="45"/>
      <c r="ACF43" s="45"/>
      <c r="ACG43" s="45"/>
      <c r="ACH43" s="45"/>
      <c r="ACI43" s="45"/>
      <c r="ACJ43" s="45"/>
      <c r="ACK43" s="45"/>
      <c r="ACL43" s="45"/>
      <c r="ACM43" s="45"/>
      <c r="ACN43" s="45"/>
      <c r="ACO43" s="45"/>
      <c r="ACP43" s="45"/>
      <c r="ACQ43" s="45"/>
      <c r="ACR43" s="45"/>
      <c r="ACS43" s="45"/>
      <c r="ACT43" s="45"/>
      <c r="ACU43" s="45"/>
      <c r="ACV43" s="45"/>
      <c r="ACW43" s="45"/>
      <c r="ACX43" s="45"/>
      <c r="ACY43" s="45"/>
      <c r="ACZ43" s="45"/>
      <c r="ADA43" s="45"/>
      <c r="ADB43" s="45"/>
      <c r="ADC43" s="45"/>
      <c r="ADD43" s="45"/>
      <c r="ADE43" s="45"/>
      <c r="ADF43" s="45"/>
      <c r="ADG43" s="45"/>
      <c r="ADH43" s="45"/>
      <c r="ADI43" s="45"/>
      <c r="ADJ43" s="45"/>
      <c r="ADK43" s="45"/>
      <c r="ADL43" s="45"/>
      <c r="ADM43" s="45"/>
      <c r="ADN43" s="45"/>
      <c r="ADO43" s="45"/>
      <c r="ADP43" s="45"/>
      <c r="ADQ43" s="45"/>
      <c r="ADR43" s="45"/>
      <c r="ADS43" s="45"/>
      <c r="ADT43" s="45"/>
      <c r="ADU43" s="45"/>
      <c r="ADV43" s="45"/>
      <c r="ADW43" s="45"/>
      <c r="ADX43" s="45"/>
      <c r="ADY43" s="45"/>
      <c r="ADZ43" s="45"/>
      <c r="AEA43" s="45"/>
      <c r="AEB43" s="45"/>
      <c r="AEC43" s="45"/>
      <c r="AED43" s="45"/>
      <c r="AEE43" s="45"/>
      <c r="AEF43" s="45"/>
      <c r="AEG43" s="45"/>
      <c r="AEH43" s="45"/>
      <c r="AEI43" s="45"/>
      <c r="AEJ43" s="45"/>
      <c r="AEK43" s="45"/>
      <c r="AEL43" s="45"/>
      <c r="AEM43" s="45"/>
      <c r="AEN43" s="45"/>
      <c r="AEO43" s="45"/>
      <c r="AEP43" s="45"/>
      <c r="AEQ43" s="45"/>
      <c r="AER43" s="45"/>
      <c r="AES43" s="45"/>
      <c r="AET43" s="45"/>
      <c r="AEU43" s="45"/>
      <c r="AEV43" s="45"/>
      <c r="AEW43" s="45"/>
      <c r="AEX43" s="45"/>
      <c r="AEY43" s="45"/>
      <c r="AEZ43" s="45"/>
      <c r="AFA43" s="45"/>
      <c r="AFB43" s="45"/>
      <c r="AFC43" s="45"/>
      <c r="AFD43" s="45"/>
      <c r="AFE43" s="45"/>
      <c r="AFF43" s="45"/>
      <c r="AFG43" s="45"/>
      <c r="AFH43" s="45"/>
      <c r="AFI43" s="45"/>
      <c r="AFJ43" s="45"/>
      <c r="AFK43" s="45"/>
      <c r="AFL43" s="45"/>
      <c r="AFM43" s="45"/>
      <c r="AFN43" s="45"/>
      <c r="AFO43" s="45"/>
      <c r="AFP43" s="45"/>
      <c r="AFQ43" s="45"/>
      <c r="AFR43" s="45"/>
      <c r="AFS43" s="45"/>
      <c r="AFT43" s="45"/>
      <c r="AFU43" s="45"/>
      <c r="AFV43" s="45"/>
      <c r="AFW43" s="45"/>
      <c r="AFX43" s="45"/>
      <c r="AFY43" s="45"/>
      <c r="AFZ43" s="45"/>
      <c r="AGA43" s="45"/>
      <c r="AGB43" s="45"/>
      <c r="AGC43" s="45"/>
      <c r="AGD43" s="45"/>
      <c r="AGE43" s="45"/>
      <c r="AGF43" s="45"/>
      <c r="AGG43" s="45"/>
      <c r="AGH43" s="45"/>
      <c r="AGI43" s="45"/>
      <c r="AGJ43" s="45"/>
      <c r="AGK43" s="45"/>
      <c r="AGL43" s="45"/>
      <c r="AGM43" s="45"/>
      <c r="AGN43" s="45"/>
      <c r="AGO43" s="45"/>
      <c r="AGP43" s="45"/>
      <c r="AGQ43" s="45"/>
      <c r="AGR43" s="45"/>
      <c r="AGS43" s="45"/>
      <c r="AGT43" s="45"/>
      <c r="AGU43" s="45"/>
      <c r="AGV43" s="45"/>
      <c r="AGW43" s="45"/>
      <c r="AGX43" s="45"/>
      <c r="AGY43" s="45"/>
      <c r="AGZ43" s="45"/>
      <c r="AHA43" s="45"/>
      <c r="AHB43" s="45"/>
      <c r="AHC43" s="45"/>
      <c r="AHD43" s="45"/>
      <c r="AHE43" s="45"/>
      <c r="AHF43" s="45"/>
      <c r="AHG43" s="45"/>
      <c r="AHH43" s="45"/>
      <c r="AHI43" s="45"/>
      <c r="AHJ43" s="45"/>
      <c r="AHK43" s="45"/>
      <c r="AHL43" s="45"/>
      <c r="AHM43" s="45"/>
      <c r="AHN43" s="45"/>
      <c r="AHO43" s="45"/>
      <c r="AHP43" s="45"/>
      <c r="AHQ43" s="45"/>
      <c r="AHR43" s="45"/>
      <c r="AHS43" s="45"/>
      <c r="AHT43" s="45"/>
      <c r="AHU43" s="45"/>
      <c r="AHV43" s="45"/>
      <c r="AHW43" s="45"/>
      <c r="AHX43" s="45"/>
      <c r="AHY43" s="45"/>
      <c r="AHZ43" s="45"/>
      <c r="AIA43" s="45"/>
      <c r="AIB43" s="45"/>
      <c r="AIC43" s="45"/>
      <c r="AID43" s="45"/>
      <c r="AIE43" s="45"/>
      <c r="AIF43" s="45"/>
      <c r="AIG43" s="45"/>
      <c r="AIH43" s="45"/>
      <c r="AII43" s="45"/>
      <c r="AIJ43" s="45"/>
      <c r="AIK43" s="45"/>
      <c r="AIL43" s="45"/>
      <c r="AIM43" s="45"/>
      <c r="AIN43" s="45"/>
      <c r="AIO43" s="45"/>
      <c r="AIP43" s="45"/>
      <c r="AIQ43" s="45"/>
      <c r="AIR43" s="45"/>
      <c r="AIS43" s="45"/>
      <c r="AIT43" s="45"/>
      <c r="AIU43" s="45"/>
      <c r="AIV43" s="45"/>
      <c r="AIW43" s="45"/>
      <c r="AIX43" s="45"/>
      <c r="AIY43" s="45"/>
      <c r="AIZ43" s="45"/>
      <c r="AJA43" s="45"/>
      <c r="AJB43" s="45"/>
      <c r="AJC43" s="45"/>
      <c r="AJD43" s="45"/>
      <c r="AJE43" s="45"/>
      <c r="AJF43" s="45"/>
      <c r="AJG43" s="45"/>
      <c r="AJH43" s="45"/>
      <c r="AJI43" s="45"/>
      <c r="AJJ43" s="45"/>
      <c r="AJK43" s="45"/>
      <c r="AJL43" s="45"/>
      <c r="AJM43" s="45"/>
      <c r="AJN43" s="45"/>
      <c r="AJO43" s="45"/>
      <c r="AJP43" s="45"/>
      <c r="AJQ43" s="45"/>
      <c r="AJR43" s="45"/>
      <c r="AJS43" s="45"/>
      <c r="AJT43" s="45"/>
      <c r="AJU43" s="45"/>
      <c r="AJV43" s="45"/>
      <c r="AJW43" s="45"/>
      <c r="AJX43" s="45"/>
      <c r="AJY43" s="45"/>
      <c r="AJZ43" s="45"/>
      <c r="AKA43" s="45"/>
      <c r="AKB43" s="45"/>
      <c r="AKC43" s="45"/>
      <c r="AKD43" s="45"/>
      <c r="AKE43" s="45"/>
      <c r="AKF43" s="45"/>
      <c r="AKG43" s="45"/>
      <c r="AKH43" s="45"/>
      <c r="AKI43" s="45"/>
      <c r="AKJ43" s="45"/>
      <c r="AKK43" s="45"/>
      <c r="AKL43" s="45"/>
      <c r="AKM43" s="45"/>
      <c r="AKN43" s="45"/>
      <c r="AKO43" s="45"/>
      <c r="AKP43" s="45"/>
      <c r="AKQ43" s="45"/>
      <c r="AKR43" s="45"/>
      <c r="AKS43" s="45"/>
      <c r="AKT43" s="45"/>
      <c r="AKU43" s="45"/>
      <c r="AKV43" s="45"/>
      <c r="AKW43" s="45"/>
      <c r="AKX43" s="45"/>
      <c r="AKY43" s="45"/>
      <c r="AKZ43" s="45"/>
      <c r="ALA43" s="45"/>
      <c r="ALB43" s="45"/>
      <c r="ALC43" s="45"/>
      <c r="ALD43" s="45"/>
      <c r="ALE43" s="45"/>
      <c r="ALF43" s="45"/>
      <c r="ALG43" s="45"/>
      <c r="ALH43" s="45"/>
      <c r="ALI43" s="45"/>
      <c r="ALJ43" s="45"/>
      <c r="ALK43" s="45"/>
      <c r="ALL43" s="45"/>
      <c r="ALM43" s="45"/>
      <c r="ALN43" s="45"/>
      <c r="ALO43" s="45"/>
      <c r="ALP43" s="45"/>
      <c r="ALQ43" s="45"/>
      <c r="ALR43" s="45"/>
      <c r="ALS43" s="45"/>
      <c r="ALT43" s="45"/>
      <c r="ALU43" s="45"/>
      <c r="ALV43" s="45"/>
      <c r="ALW43" s="45"/>
      <c r="ALX43" s="45"/>
      <c r="ALY43" s="45"/>
      <c r="ALZ43" s="45"/>
      <c r="AMA43" s="45"/>
      <c r="AMB43" s="45"/>
      <c r="AMC43" s="45"/>
      <c r="AMD43" s="45"/>
      <c r="AME43" s="45"/>
      <c r="AMF43" s="45"/>
      <c r="AMG43" s="45"/>
      <c r="AMH43" s="45"/>
      <c r="AMI43" s="45"/>
      <c r="AMJ43" s="45"/>
      <c r="AMK43" s="45"/>
      <c r="AML43" s="45"/>
      <c r="AMM43" s="45"/>
      <c r="AMN43" s="45"/>
      <c r="AMO43" s="45"/>
      <c r="AMP43" s="45"/>
      <c r="AMQ43" s="45"/>
      <c r="AMR43" s="45"/>
      <c r="AMS43" s="45"/>
      <c r="AMT43" s="45"/>
      <c r="AMU43" s="45"/>
      <c r="AMV43" s="45"/>
      <c r="AMW43" s="45"/>
      <c r="AMX43" s="45"/>
      <c r="AMY43" s="45"/>
      <c r="AMZ43" s="45"/>
      <c r="ANA43" s="45"/>
      <c r="ANB43" s="45"/>
      <c r="ANC43" s="45"/>
      <c r="AND43" s="45"/>
      <c r="ANE43" s="45"/>
      <c r="ANF43" s="45"/>
      <c r="ANG43" s="45"/>
      <c r="ANH43" s="45"/>
      <c r="ANI43" s="45"/>
      <c r="ANJ43" s="45"/>
      <c r="ANK43" s="45"/>
      <c r="ANL43" s="45"/>
      <c r="ANM43" s="45"/>
      <c r="ANN43" s="45"/>
      <c r="ANO43" s="45"/>
      <c r="ANP43" s="45"/>
      <c r="ANQ43" s="45"/>
      <c r="ANR43" s="45"/>
      <c r="ANS43" s="45"/>
      <c r="ANT43" s="45"/>
      <c r="ANU43" s="45"/>
      <c r="ANV43" s="45"/>
      <c r="ANW43" s="45"/>
      <c r="ANX43" s="45"/>
      <c r="ANY43" s="45"/>
      <c r="ANZ43" s="45"/>
      <c r="AOA43" s="45"/>
      <c r="AOB43" s="45"/>
      <c r="AOC43" s="45"/>
      <c r="AOD43" s="45"/>
      <c r="AOE43" s="45"/>
      <c r="AOF43" s="45"/>
      <c r="AOG43" s="45"/>
      <c r="AOH43" s="45"/>
      <c r="AOI43" s="45"/>
      <c r="AOJ43" s="45"/>
      <c r="AOK43" s="45"/>
      <c r="AOL43" s="45"/>
      <c r="AOM43" s="45"/>
      <c r="AON43" s="45"/>
      <c r="AOO43" s="45"/>
      <c r="AOP43" s="45"/>
      <c r="AOQ43" s="45"/>
      <c r="AOR43" s="45"/>
      <c r="AOS43" s="45"/>
      <c r="AOT43" s="45"/>
      <c r="AOU43" s="45"/>
      <c r="AOV43" s="45"/>
      <c r="AOW43" s="45"/>
      <c r="AOX43" s="45"/>
      <c r="AOY43" s="45"/>
      <c r="AOZ43" s="45"/>
      <c r="APA43" s="45"/>
      <c r="APB43" s="45"/>
      <c r="APC43" s="45"/>
      <c r="APD43" s="45"/>
      <c r="APE43" s="45"/>
      <c r="APF43" s="45"/>
      <c r="APG43" s="45"/>
      <c r="APH43" s="45"/>
      <c r="API43" s="45"/>
      <c r="APJ43" s="45"/>
      <c r="APK43" s="45"/>
      <c r="APL43" s="45"/>
      <c r="APM43" s="45"/>
      <c r="APN43" s="45"/>
      <c r="APO43" s="45"/>
      <c r="APP43" s="45"/>
      <c r="APQ43" s="45"/>
      <c r="APR43" s="45"/>
      <c r="APS43" s="45"/>
      <c r="APT43" s="45"/>
      <c r="APU43" s="45"/>
      <c r="APV43" s="45"/>
      <c r="APW43" s="45"/>
      <c r="APX43" s="45"/>
      <c r="APY43" s="45"/>
      <c r="APZ43" s="45"/>
      <c r="AQA43" s="45"/>
      <c r="AQB43" s="45"/>
      <c r="AQC43" s="45"/>
      <c r="AQD43" s="45"/>
      <c r="AQE43" s="45"/>
      <c r="AQF43" s="45"/>
      <c r="AQG43" s="45"/>
      <c r="AQH43" s="45"/>
      <c r="AQI43" s="45"/>
      <c r="AQJ43" s="45"/>
      <c r="AQK43" s="45"/>
      <c r="AQL43" s="45"/>
      <c r="AQM43" s="45"/>
      <c r="AQN43" s="45"/>
      <c r="AQO43" s="45"/>
      <c r="AQP43" s="45"/>
      <c r="AQQ43" s="45"/>
      <c r="AQR43" s="45"/>
      <c r="AQS43" s="45"/>
      <c r="AQT43" s="45"/>
      <c r="AQU43" s="45"/>
      <c r="AQV43" s="45"/>
      <c r="AQW43" s="45"/>
      <c r="AQX43" s="45"/>
      <c r="AQY43" s="45"/>
      <c r="AQZ43" s="45"/>
      <c r="ARA43" s="45"/>
      <c r="ARB43" s="45"/>
      <c r="ARC43" s="45"/>
      <c r="ARD43" s="45"/>
      <c r="ARE43" s="45"/>
      <c r="ARF43" s="45"/>
      <c r="ARG43" s="45"/>
      <c r="ARH43" s="45"/>
      <c r="ARI43" s="45"/>
      <c r="ARJ43" s="45"/>
      <c r="ARK43" s="45"/>
      <c r="ARL43" s="45"/>
      <c r="ARM43" s="45"/>
      <c r="ARN43" s="45"/>
      <c r="ARO43" s="45"/>
      <c r="ARP43" s="45"/>
      <c r="ARQ43" s="45"/>
      <c r="ARR43" s="45"/>
      <c r="ARS43" s="45"/>
      <c r="ART43" s="45"/>
      <c r="ARU43" s="45"/>
      <c r="ARV43" s="45"/>
      <c r="ARW43" s="45"/>
      <c r="ARX43" s="45"/>
      <c r="ARY43" s="45"/>
      <c r="ARZ43" s="45"/>
      <c r="ASA43" s="45"/>
      <c r="ASB43" s="45"/>
      <c r="ASC43" s="45"/>
      <c r="ASD43" s="45"/>
      <c r="ASE43" s="45"/>
      <c r="ASF43" s="45"/>
      <c r="ASG43" s="45"/>
      <c r="ASH43" s="45"/>
      <c r="ASI43" s="45"/>
      <c r="ASJ43" s="45"/>
      <c r="ASK43" s="45"/>
      <c r="ASL43" s="45"/>
      <c r="ASM43" s="45"/>
      <c r="ASN43" s="45"/>
      <c r="ASO43" s="45"/>
      <c r="ASP43" s="45"/>
      <c r="ASQ43" s="45"/>
      <c r="ASR43" s="45"/>
      <c r="ASS43" s="45"/>
      <c r="AST43" s="45"/>
      <c r="ASU43" s="45"/>
      <c r="ASV43" s="45"/>
      <c r="ASW43" s="45"/>
      <c r="ASX43" s="45"/>
      <c r="ASY43" s="45"/>
      <c r="ASZ43" s="45"/>
      <c r="ATA43" s="45"/>
      <c r="ATB43" s="45"/>
      <c r="ATC43" s="45"/>
      <c r="ATD43" s="45"/>
      <c r="ATE43" s="45"/>
      <c r="ATF43" s="45"/>
      <c r="ATG43" s="45"/>
      <c r="ATH43" s="45"/>
      <c r="ATI43" s="45"/>
      <c r="ATJ43" s="45"/>
      <c r="ATK43" s="45"/>
      <c r="ATL43" s="45"/>
      <c r="ATM43" s="45"/>
      <c r="ATN43" s="45"/>
      <c r="ATO43" s="45"/>
      <c r="ATP43" s="45"/>
      <c r="ATQ43" s="45"/>
      <c r="ATR43" s="45"/>
      <c r="ATS43" s="45"/>
      <c r="ATT43" s="45"/>
      <c r="ATU43" s="45"/>
      <c r="ATV43" s="45"/>
      <c r="ATW43" s="45"/>
      <c r="ATX43" s="45"/>
      <c r="ATY43" s="45"/>
      <c r="ATZ43" s="45"/>
      <c r="AUA43" s="45"/>
      <c r="AUB43" s="45"/>
      <c r="AUC43" s="45"/>
      <c r="AUD43" s="45"/>
      <c r="AUE43" s="45"/>
      <c r="AUF43" s="45"/>
      <c r="AUG43" s="45"/>
      <c r="AUH43" s="45"/>
      <c r="AUI43" s="45"/>
      <c r="AUJ43" s="45"/>
      <c r="AUK43" s="45"/>
      <c r="AUL43" s="45"/>
      <c r="AUM43" s="45"/>
      <c r="AUN43" s="45"/>
      <c r="AUO43" s="45"/>
      <c r="AUP43" s="45"/>
      <c r="AUQ43" s="45"/>
      <c r="AUR43" s="45"/>
      <c r="AUS43" s="45"/>
      <c r="AUT43" s="45"/>
      <c r="AUU43" s="45"/>
      <c r="AUV43" s="45"/>
      <c r="AUW43" s="45"/>
      <c r="AUX43" s="45"/>
      <c r="AUY43" s="45"/>
      <c r="AUZ43" s="45"/>
      <c r="AVA43" s="45"/>
      <c r="AVB43" s="45"/>
      <c r="AVC43" s="45"/>
      <c r="AVD43" s="45"/>
      <c r="AVE43" s="45"/>
      <c r="AVF43" s="45"/>
      <c r="AVG43" s="45"/>
      <c r="AVH43" s="45"/>
      <c r="AVI43" s="45"/>
      <c r="AVJ43" s="45"/>
      <c r="AVK43" s="45"/>
      <c r="AVL43" s="45"/>
      <c r="AVM43" s="45"/>
      <c r="AVN43" s="45"/>
      <c r="AVO43" s="45"/>
      <c r="AVP43" s="45"/>
      <c r="AVQ43" s="45"/>
      <c r="AVR43" s="45"/>
      <c r="AVS43" s="45"/>
      <c r="AVT43" s="45"/>
      <c r="AVU43" s="45"/>
      <c r="AVV43" s="45"/>
      <c r="AVW43" s="45"/>
      <c r="AVX43" s="45"/>
      <c r="AVY43" s="45"/>
      <c r="AVZ43" s="45"/>
      <c r="AWA43" s="45"/>
      <c r="AWB43" s="45"/>
      <c r="AWC43" s="45"/>
      <c r="AWD43" s="45"/>
      <c r="AWE43" s="45"/>
      <c r="AWF43" s="45"/>
      <c r="AWG43" s="45"/>
      <c r="AWH43" s="45"/>
      <c r="AWI43" s="45"/>
      <c r="AWJ43" s="45"/>
      <c r="AWK43" s="45"/>
      <c r="AWL43" s="45"/>
      <c r="AWM43" s="45"/>
      <c r="AWN43" s="45"/>
      <c r="AWO43" s="45"/>
      <c r="AWP43" s="45"/>
      <c r="AWQ43" s="45"/>
      <c r="AWR43" s="45"/>
      <c r="AWS43" s="45"/>
      <c r="AWT43" s="45"/>
      <c r="AWU43" s="45"/>
      <c r="AWV43" s="45"/>
      <c r="AWW43" s="45"/>
      <c r="AWX43" s="45"/>
      <c r="AWY43" s="45"/>
      <c r="AWZ43" s="45"/>
      <c r="AXA43" s="45"/>
      <c r="AXB43" s="45"/>
      <c r="AXC43" s="45"/>
      <c r="AXD43" s="45"/>
      <c r="AXE43" s="45"/>
      <c r="AXF43" s="45"/>
      <c r="AXG43" s="45"/>
      <c r="AXH43" s="45"/>
      <c r="AXI43" s="45"/>
      <c r="AXJ43" s="45"/>
      <c r="AXK43" s="45"/>
      <c r="AXL43" s="45"/>
      <c r="AXM43" s="45"/>
      <c r="AXN43" s="45"/>
      <c r="AXO43" s="45"/>
      <c r="AXP43" s="45"/>
      <c r="AXQ43" s="45"/>
      <c r="AXR43" s="45"/>
      <c r="AXS43" s="45"/>
      <c r="AXT43" s="45"/>
      <c r="AXU43" s="45"/>
      <c r="AXV43" s="45"/>
      <c r="AXW43" s="45"/>
      <c r="AXX43" s="45"/>
      <c r="AXY43" s="45"/>
      <c r="AXZ43" s="45"/>
      <c r="AYA43" s="45"/>
      <c r="AYB43" s="45"/>
      <c r="AYC43" s="45"/>
      <c r="AYD43" s="45"/>
      <c r="AYE43" s="45"/>
      <c r="AYF43" s="45"/>
      <c r="AYG43" s="45"/>
      <c r="AYH43" s="45"/>
      <c r="AYI43" s="45"/>
      <c r="AYJ43" s="45"/>
      <c r="AYK43" s="45"/>
      <c r="AYL43" s="45"/>
      <c r="AYM43" s="45"/>
      <c r="AYN43" s="45"/>
      <c r="AYO43" s="45"/>
      <c r="AYP43" s="45"/>
      <c r="AYQ43" s="45"/>
      <c r="AYR43" s="45"/>
      <c r="AYS43" s="45"/>
      <c r="AYT43" s="45"/>
      <c r="AYU43" s="45"/>
      <c r="AYV43" s="45"/>
      <c r="AYW43" s="45"/>
      <c r="AYX43" s="45"/>
      <c r="AYY43" s="45"/>
      <c r="AYZ43" s="45"/>
      <c r="AZA43" s="45"/>
      <c r="AZB43" s="45"/>
      <c r="AZC43" s="45"/>
      <c r="AZD43" s="45"/>
      <c r="AZE43" s="45"/>
      <c r="AZF43" s="45"/>
      <c r="AZG43" s="45"/>
      <c r="AZH43" s="45"/>
      <c r="AZI43" s="45"/>
      <c r="AZJ43" s="45"/>
      <c r="AZK43" s="45"/>
      <c r="AZL43" s="45"/>
      <c r="AZM43" s="45"/>
      <c r="AZN43" s="45"/>
      <c r="AZO43" s="45"/>
      <c r="AZP43" s="45"/>
      <c r="AZQ43" s="45"/>
      <c r="AZR43" s="45"/>
      <c r="AZS43" s="45"/>
      <c r="AZT43" s="45"/>
      <c r="AZU43" s="45"/>
      <c r="AZV43" s="45"/>
      <c r="AZW43" s="45"/>
      <c r="AZX43" s="45"/>
      <c r="AZY43" s="45"/>
      <c r="AZZ43" s="45"/>
      <c r="BAA43" s="45"/>
      <c r="BAB43" s="45"/>
      <c r="BAC43" s="45"/>
      <c r="BAD43" s="45"/>
      <c r="BAE43" s="45"/>
      <c r="BAF43" s="45"/>
      <c r="BAG43" s="45"/>
      <c r="BAH43" s="45"/>
      <c r="BAI43" s="45"/>
      <c r="BAJ43" s="45"/>
      <c r="BAK43" s="45"/>
      <c r="BAL43" s="45"/>
      <c r="BAM43" s="45"/>
      <c r="BAN43" s="45"/>
      <c r="BAO43" s="45"/>
      <c r="BAP43" s="45"/>
      <c r="BAQ43" s="45"/>
      <c r="BAR43" s="45"/>
      <c r="BAS43" s="45"/>
      <c r="BAT43" s="45"/>
      <c r="BAU43" s="45"/>
      <c r="BAV43" s="45"/>
      <c r="BAW43" s="45"/>
      <c r="BAX43" s="45"/>
      <c r="BAY43" s="45"/>
      <c r="BAZ43" s="45"/>
      <c r="BBA43" s="45"/>
      <c r="BBB43" s="45"/>
      <c r="BBC43" s="45"/>
      <c r="BBD43" s="45"/>
      <c r="BBE43" s="45"/>
      <c r="BBF43" s="45"/>
      <c r="BBG43" s="45"/>
      <c r="BBH43" s="45"/>
      <c r="BBI43" s="45"/>
      <c r="BBJ43" s="45"/>
      <c r="BBK43" s="45"/>
      <c r="BBL43" s="45"/>
      <c r="BBM43" s="45"/>
      <c r="BBN43" s="45"/>
      <c r="BBO43" s="45"/>
      <c r="BBP43" s="45"/>
      <c r="BBQ43" s="45"/>
      <c r="BBR43" s="45"/>
      <c r="BBS43" s="45"/>
      <c r="BBT43" s="45"/>
      <c r="BBU43" s="45"/>
      <c r="BBV43" s="45"/>
      <c r="BBW43" s="45"/>
      <c r="BBX43" s="45"/>
      <c r="BBY43" s="45"/>
      <c r="BBZ43" s="45"/>
      <c r="BCA43" s="45"/>
      <c r="BCB43" s="45"/>
      <c r="BCC43" s="45"/>
      <c r="BCD43" s="45"/>
      <c r="BCE43" s="45"/>
      <c r="BCF43" s="45"/>
      <c r="BCG43" s="45"/>
      <c r="BCH43" s="45"/>
      <c r="BCI43" s="45"/>
      <c r="BCJ43" s="45"/>
      <c r="BCK43" s="45"/>
      <c r="BCL43" s="45"/>
      <c r="BCM43" s="45"/>
      <c r="BCN43" s="45"/>
      <c r="BCO43" s="45"/>
      <c r="BCP43" s="45"/>
      <c r="BCQ43" s="45"/>
      <c r="BCR43" s="45"/>
      <c r="BCS43" s="45"/>
      <c r="BCT43" s="45"/>
      <c r="BCU43" s="45"/>
      <c r="BCV43" s="45"/>
      <c r="BCW43" s="45"/>
      <c r="BCX43" s="45"/>
      <c r="BCY43" s="45"/>
      <c r="BCZ43" s="45"/>
      <c r="BDA43" s="45"/>
      <c r="BDB43" s="45"/>
      <c r="BDC43" s="45"/>
      <c r="BDD43" s="45"/>
      <c r="BDE43" s="45"/>
      <c r="BDF43" s="45"/>
      <c r="BDG43" s="45"/>
      <c r="BDH43" s="45"/>
      <c r="BDI43" s="45"/>
      <c r="BDJ43" s="45"/>
      <c r="BDK43" s="45"/>
      <c r="BDL43" s="45"/>
      <c r="BDM43" s="45"/>
      <c r="BDN43" s="45"/>
      <c r="BDO43" s="45"/>
      <c r="BDP43" s="45"/>
      <c r="BDQ43" s="45"/>
      <c r="BDR43" s="45"/>
      <c r="BDS43" s="45"/>
      <c r="BDT43" s="45"/>
      <c r="BDU43" s="45"/>
      <c r="BDV43" s="45"/>
      <c r="BDW43" s="45"/>
      <c r="BDX43" s="45"/>
      <c r="BDY43" s="45"/>
      <c r="BDZ43" s="45"/>
      <c r="BEA43" s="45"/>
      <c r="BEB43" s="45"/>
      <c r="BEC43" s="45"/>
      <c r="BED43" s="45"/>
      <c r="BEE43" s="45"/>
      <c r="BEF43" s="45"/>
      <c r="BEG43" s="45"/>
      <c r="BEH43" s="45"/>
      <c r="BEI43" s="45"/>
      <c r="BEJ43" s="45"/>
      <c r="BEK43" s="45"/>
      <c r="BEL43" s="45"/>
      <c r="BEM43" s="45"/>
      <c r="BEN43" s="45"/>
      <c r="BEO43" s="45"/>
      <c r="BEP43" s="45"/>
      <c r="BEQ43" s="45"/>
      <c r="BER43" s="45"/>
      <c r="BES43" s="45"/>
      <c r="BET43" s="45"/>
      <c r="BEU43" s="45"/>
      <c r="BEV43" s="45"/>
      <c r="BEW43" s="45"/>
      <c r="BEX43" s="45"/>
      <c r="BEY43" s="45"/>
      <c r="BEZ43" s="45"/>
      <c r="BFA43" s="45"/>
      <c r="BFB43" s="45"/>
      <c r="BFC43" s="45"/>
      <c r="BFD43" s="45"/>
      <c r="BFE43" s="45"/>
      <c r="BFF43" s="45"/>
      <c r="BFG43" s="45"/>
      <c r="BFH43" s="45"/>
      <c r="BFI43" s="45"/>
      <c r="BFJ43" s="45"/>
      <c r="BFK43" s="45"/>
      <c r="BFL43" s="45"/>
      <c r="BFM43" s="45"/>
      <c r="BFN43" s="45"/>
      <c r="BFO43" s="45"/>
      <c r="BFP43" s="45"/>
      <c r="BFQ43" s="45"/>
      <c r="BFR43" s="45"/>
      <c r="BFS43" s="45"/>
      <c r="BFT43" s="45"/>
      <c r="BFU43" s="45"/>
      <c r="BFV43" s="45"/>
      <c r="BFW43" s="45"/>
      <c r="BFX43" s="45"/>
      <c r="BFY43" s="45"/>
      <c r="BFZ43" s="45"/>
      <c r="BGA43" s="45"/>
      <c r="BGB43" s="45"/>
      <c r="BGC43" s="45"/>
      <c r="BGD43" s="45"/>
      <c r="BGE43" s="45"/>
      <c r="BGF43" s="45"/>
      <c r="BGG43" s="45"/>
      <c r="BGH43" s="45"/>
      <c r="BGI43" s="45"/>
      <c r="BGJ43" s="45"/>
      <c r="BGK43" s="45"/>
      <c r="BGL43" s="45"/>
      <c r="BGM43" s="45"/>
      <c r="BGN43" s="45"/>
      <c r="BGO43" s="45"/>
      <c r="BGP43" s="45"/>
      <c r="BGQ43" s="45"/>
      <c r="BGR43" s="45"/>
      <c r="BGS43" s="45"/>
      <c r="BGT43" s="45"/>
      <c r="BGU43" s="45"/>
      <c r="BGV43" s="45"/>
      <c r="BGW43" s="45"/>
      <c r="BGX43" s="45"/>
      <c r="BGY43" s="45"/>
      <c r="BGZ43" s="45"/>
      <c r="BHA43" s="45"/>
      <c r="BHB43" s="45"/>
      <c r="BHC43" s="45"/>
      <c r="BHD43" s="45"/>
      <c r="BHE43" s="45"/>
      <c r="BHF43" s="45"/>
      <c r="BHG43" s="45"/>
      <c r="BHH43" s="45"/>
      <c r="BHI43" s="45"/>
      <c r="BHJ43" s="45"/>
      <c r="BHK43" s="45"/>
      <c r="BHL43" s="45"/>
      <c r="BHM43" s="45"/>
      <c r="BHN43" s="45"/>
      <c r="BHO43" s="45"/>
      <c r="BHP43" s="45"/>
      <c r="BHQ43" s="45"/>
      <c r="BHR43" s="45"/>
      <c r="BHS43" s="45"/>
      <c r="BHT43" s="45"/>
      <c r="BHU43" s="45"/>
      <c r="BHV43" s="45"/>
      <c r="BHW43" s="45"/>
      <c r="BHX43" s="45"/>
      <c r="BHY43" s="45"/>
      <c r="BHZ43" s="45"/>
      <c r="BIA43" s="45"/>
      <c r="BIB43" s="45"/>
      <c r="BIC43" s="45"/>
      <c r="BID43" s="45"/>
      <c r="BIE43" s="45"/>
      <c r="BIF43" s="45"/>
      <c r="BIG43" s="45"/>
      <c r="BIH43" s="45"/>
      <c r="BII43" s="45"/>
      <c r="BIJ43" s="45"/>
      <c r="BIK43" s="45"/>
      <c r="BIL43" s="45"/>
      <c r="BIM43" s="45"/>
      <c r="BIN43" s="45"/>
      <c r="BIO43" s="45"/>
      <c r="BIP43" s="45"/>
      <c r="BIQ43" s="45"/>
      <c r="BIR43" s="45"/>
      <c r="BIS43" s="45"/>
      <c r="BIT43" s="45"/>
      <c r="BIU43" s="45"/>
      <c r="BIV43" s="45"/>
      <c r="BIW43" s="45"/>
      <c r="BIX43" s="45"/>
      <c r="BIY43" s="45"/>
      <c r="BIZ43" s="45"/>
      <c r="BJA43" s="45"/>
      <c r="BJB43" s="45"/>
      <c r="BJC43" s="45"/>
      <c r="BJD43" s="45"/>
      <c r="BJE43" s="45"/>
      <c r="BJF43" s="45"/>
      <c r="BJG43" s="45"/>
      <c r="BJH43" s="45"/>
      <c r="BJI43" s="45"/>
      <c r="BJJ43" s="45"/>
      <c r="BJK43" s="45"/>
      <c r="BJL43" s="45"/>
      <c r="BJM43" s="45"/>
      <c r="BJN43" s="45"/>
      <c r="BJO43" s="45"/>
      <c r="BJP43" s="45"/>
      <c r="BJQ43" s="45"/>
      <c r="BJR43" s="45"/>
      <c r="BJS43" s="45"/>
      <c r="BJT43" s="45"/>
      <c r="BJU43" s="45"/>
      <c r="BJV43" s="45"/>
      <c r="BJW43" s="45"/>
      <c r="BJX43" s="45"/>
      <c r="BJY43" s="45"/>
      <c r="BJZ43" s="45"/>
      <c r="BKA43" s="45"/>
      <c r="BKB43" s="45"/>
      <c r="BKC43" s="45"/>
      <c r="BKD43" s="45"/>
      <c r="BKE43" s="45"/>
      <c r="BKF43" s="45"/>
      <c r="BKG43" s="45"/>
      <c r="BKH43" s="45"/>
      <c r="BKI43" s="45"/>
      <c r="BKJ43" s="45"/>
      <c r="BKK43" s="45"/>
      <c r="BKL43" s="45"/>
      <c r="BKM43" s="45"/>
      <c r="BKN43" s="45"/>
      <c r="BKO43" s="45"/>
      <c r="BKP43" s="45"/>
      <c r="BKQ43" s="45"/>
      <c r="BKR43" s="45"/>
      <c r="BKS43" s="45"/>
      <c r="BKT43" s="45"/>
      <c r="BKU43" s="45"/>
      <c r="BKV43" s="45"/>
      <c r="BKW43" s="45"/>
      <c r="BKX43" s="45"/>
      <c r="BKY43" s="45"/>
      <c r="BKZ43" s="45"/>
      <c r="BLA43" s="45"/>
      <c r="BLB43" s="45"/>
      <c r="BLC43" s="45"/>
      <c r="BLD43" s="45"/>
      <c r="BLE43" s="45"/>
      <c r="BLF43" s="45"/>
      <c r="BLG43" s="45"/>
      <c r="BLH43" s="45"/>
      <c r="BLI43" s="45"/>
      <c r="BLJ43" s="45"/>
      <c r="BLK43" s="45"/>
      <c r="BLL43" s="45"/>
      <c r="BLM43" s="45"/>
      <c r="BLN43" s="45"/>
      <c r="BLO43" s="45"/>
      <c r="BLP43" s="45"/>
      <c r="BLQ43" s="45"/>
      <c r="BLR43" s="45"/>
      <c r="BLS43" s="45"/>
      <c r="BLT43" s="45"/>
      <c r="BLU43" s="45"/>
      <c r="BLV43" s="45"/>
      <c r="BLW43" s="45"/>
      <c r="BLX43" s="45"/>
      <c r="BLY43" s="45"/>
      <c r="BLZ43" s="45"/>
      <c r="BMA43" s="45"/>
      <c r="BMB43" s="45"/>
      <c r="BMC43" s="45"/>
      <c r="BMD43" s="45"/>
      <c r="BME43" s="45"/>
      <c r="BMF43" s="45"/>
      <c r="BMG43" s="45"/>
      <c r="BMH43" s="45"/>
      <c r="BMI43" s="45"/>
      <c r="BMJ43" s="45"/>
      <c r="BMK43" s="45"/>
      <c r="BML43" s="45"/>
      <c r="BMM43" s="45"/>
      <c r="BMN43" s="45"/>
      <c r="BMO43" s="45"/>
      <c r="BMP43" s="45"/>
      <c r="BMQ43" s="45"/>
      <c r="BMR43" s="45"/>
      <c r="BMS43" s="45"/>
      <c r="BMT43" s="45"/>
      <c r="BMU43" s="45"/>
      <c r="BMV43" s="45"/>
      <c r="BMW43" s="45"/>
      <c r="BMX43" s="45"/>
      <c r="BMY43" s="45"/>
      <c r="BMZ43" s="45"/>
      <c r="BNA43" s="45"/>
      <c r="BNB43" s="45"/>
      <c r="BNC43" s="45"/>
      <c r="BND43" s="45"/>
      <c r="BNE43" s="45"/>
      <c r="BNF43" s="45"/>
      <c r="BNG43" s="45"/>
      <c r="BNH43" s="45"/>
      <c r="BNI43" s="45"/>
      <c r="BNJ43" s="45"/>
      <c r="BNK43" s="45"/>
      <c r="BNL43" s="45"/>
      <c r="BNM43" s="45"/>
      <c r="BNN43" s="45"/>
      <c r="BNO43" s="45"/>
      <c r="BNP43" s="45"/>
      <c r="BNQ43" s="45"/>
      <c r="BNR43" s="45"/>
      <c r="BNS43" s="45"/>
      <c r="BNT43" s="45"/>
      <c r="BNU43" s="45"/>
      <c r="BNV43" s="45"/>
      <c r="BNW43" s="45"/>
      <c r="BNX43" s="45"/>
      <c r="BNY43" s="45"/>
      <c r="BNZ43" s="45"/>
      <c r="BOA43" s="45"/>
      <c r="BOB43" s="45"/>
      <c r="BOC43" s="45"/>
      <c r="BOD43" s="45"/>
      <c r="BOE43" s="45"/>
      <c r="BOF43" s="45"/>
      <c r="BOG43" s="45"/>
      <c r="BOH43" s="45"/>
      <c r="BOI43" s="45"/>
      <c r="BOJ43" s="45"/>
      <c r="BOK43" s="45"/>
      <c r="BOL43" s="45"/>
      <c r="BOM43" s="45"/>
      <c r="BON43" s="45"/>
      <c r="BOO43" s="45"/>
      <c r="BOP43" s="45"/>
      <c r="BOQ43" s="45"/>
      <c r="BOR43" s="45"/>
      <c r="BOS43" s="45"/>
      <c r="BOT43" s="45"/>
      <c r="BOU43" s="45"/>
      <c r="BOV43" s="45"/>
      <c r="BOW43" s="45"/>
      <c r="BOX43" s="45"/>
      <c r="BOY43" s="45"/>
      <c r="BOZ43" s="45"/>
      <c r="BPA43" s="45"/>
      <c r="BPB43" s="45"/>
      <c r="BPC43" s="45"/>
      <c r="BPD43" s="45"/>
      <c r="BPE43" s="45"/>
      <c r="BPF43" s="45"/>
      <c r="BPG43" s="45"/>
      <c r="BPH43" s="45"/>
      <c r="BPI43" s="45"/>
      <c r="BPJ43" s="45"/>
      <c r="BPK43" s="45"/>
      <c r="BPL43" s="45"/>
      <c r="BPM43" s="45"/>
      <c r="BPN43" s="45"/>
      <c r="BPO43" s="45"/>
      <c r="BPP43" s="45"/>
      <c r="BPQ43" s="45"/>
      <c r="BPR43" s="45"/>
      <c r="BPS43" s="45"/>
      <c r="BPT43" s="45"/>
      <c r="BPU43" s="45"/>
      <c r="BPV43" s="45"/>
      <c r="BPW43" s="45"/>
      <c r="BPX43" s="45"/>
      <c r="BPY43" s="45"/>
      <c r="BPZ43" s="45"/>
      <c r="BQA43" s="45"/>
      <c r="BQB43" s="45"/>
      <c r="BQC43" s="45"/>
      <c r="BQD43" s="45"/>
      <c r="BQE43" s="45"/>
      <c r="BQF43" s="45"/>
      <c r="BQG43" s="45"/>
      <c r="BQH43" s="45"/>
      <c r="BQI43" s="45"/>
      <c r="BQJ43" s="45"/>
      <c r="BQK43" s="45"/>
      <c r="BQL43" s="45"/>
      <c r="BQM43" s="45"/>
      <c r="BQN43" s="45"/>
      <c r="BQO43" s="45"/>
      <c r="BQP43" s="45"/>
      <c r="BQQ43" s="45"/>
      <c r="BQR43" s="45"/>
      <c r="BQS43" s="45"/>
      <c r="BQT43" s="45"/>
      <c r="BQU43" s="45"/>
      <c r="BQV43" s="45"/>
      <c r="BQW43" s="45"/>
      <c r="BQX43" s="45"/>
      <c r="BQY43" s="45"/>
      <c r="BQZ43" s="45"/>
      <c r="BRA43" s="45"/>
      <c r="BRB43" s="45"/>
      <c r="BRC43" s="45"/>
      <c r="BRD43" s="45"/>
      <c r="BRE43" s="45"/>
      <c r="BRF43" s="45"/>
      <c r="BRG43" s="45"/>
      <c r="BRH43" s="45"/>
      <c r="BRI43" s="45"/>
      <c r="BRJ43" s="45"/>
      <c r="BRK43" s="45"/>
      <c r="BRL43" s="45"/>
      <c r="BRM43" s="45"/>
      <c r="BRN43" s="45"/>
      <c r="BRO43" s="45"/>
      <c r="BRP43" s="45"/>
      <c r="BRQ43" s="45"/>
      <c r="BRR43" s="45"/>
      <c r="BRS43" s="45"/>
      <c r="BRT43" s="45"/>
      <c r="BRU43" s="45"/>
      <c r="BRV43" s="45"/>
      <c r="BRW43" s="45"/>
      <c r="BRX43" s="45"/>
      <c r="BRY43" s="45"/>
      <c r="BRZ43" s="45"/>
      <c r="BSA43" s="45"/>
      <c r="BSB43" s="45"/>
      <c r="BSC43" s="45"/>
      <c r="BSD43" s="45"/>
      <c r="BSE43" s="45"/>
      <c r="BSF43" s="45"/>
      <c r="BSG43" s="45"/>
      <c r="BSH43" s="45"/>
      <c r="BSI43" s="45"/>
      <c r="BSJ43" s="45"/>
      <c r="BSK43" s="45"/>
      <c r="BSL43" s="45"/>
      <c r="BSM43" s="45"/>
      <c r="BSN43" s="45"/>
      <c r="BSO43" s="45"/>
      <c r="BSP43" s="45"/>
      <c r="BSQ43" s="45"/>
      <c r="BSR43" s="45"/>
      <c r="BSS43" s="45"/>
      <c r="BST43" s="45"/>
      <c r="BSU43" s="45"/>
      <c r="BSV43" s="45"/>
      <c r="BSW43" s="45"/>
      <c r="BSX43" s="45"/>
      <c r="BSY43" s="45"/>
      <c r="BSZ43" s="45"/>
      <c r="BTA43" s="45"/>
      <c r="BTB43" s="45"/>
      <c r="BTC43" s="45"/>
      <c r="BTD43" s="45"/>
      <c r="BTE43" s="45"/>
      <c r="BTF43" s="45"/>
      <c r="BTG43" s="45"/>
      <c r="BTH43" s="45"/>
      <c r="BTI43" s="45"/>
      <c r="BTJ43" s="45"/>
      <c r="BTK43" s="45"/>
      <c r="BTL43" s="45"/>
      <c r="BTM43" s="45"/>
      <c r="BTN43" s="45"/>
      <c r="BTO43" s="45"/>
      <c r="BTP43" s="45"/>
      <c r="BTQ43" s="45"/>
      <c r="BTR43" s="45"/>
      <c r="BTS43" s="45"/>
      <c r="BTT43" s="45"/>
      <c r="BTU43" s="45"/>
      <c r="BTV43" s="45"/>
      <c r="BTW43" s="45"/>
      <c r="BTX43" s="45"/>
      <c r="BTY43" s="45"/>
      <c r="BTZ43" s="45"/>
      <c r="BUA43" s="45"/>
      <c r="BUB43" s="45"/>
      <c r="BUC43" s="45"/>
      <c r="BUD43" s="45"/>
      <c r="BUE43" s="45"/>
      <c r="BUF43" s="45"/>
      <c r="BUG43" s="45"/>
      <c r="BUH43" s="45"/>
      <c r="BUI43" s="45"/>
      <c r="BUJ43" s="45"/>
      <c r="BUK43" s="45"/>
      <c r="BUL43" s="45"/>
      <c r="BUM43" s="45"/>
      <c r="BUN43" s="45"/>
      <c r="BUO43" s="45"/>
      <c r="BUP43" s="45"/>
      <c r="BUQ43" s="45"/>
      <c r="BUR43" s="45"/>
      <c r="BUS43" s="45"/>
      <c r="BUT43" s="45"/>
      <c r="BUU43" s="45"/>
      <c r="BUV43" s="45"/>
      <c r="BUW43" s="45"/>
      <c r="BUX43" s="45"/>
      <c r="BUY43" s="45"/>
      <c r="BUZ43" s="45"/>
      <c r="BVA43" s="45"/>
      <c r="BVB43" s="45"/>
      <c r="BVC43" s="45"/>
      <c r="BVD43" s="45"/>
      <c r="BVE43" s="45"/>
      <c r="BVF43" s="45"/>
      <c r="BVG43" s="45"/>
      <c r="BVH43" s="45"/>
      <c r="BVI43" s="45"/>
      <c r="BVJ43" s="45"/>
      <c r="BVK43" s="45"/>
      <c r="BVL43" s="45"/>
      <c r="BVM43" s="45"/>
      <c r="BVN43" s="45"/>
      <c r="BVO43" s="45"/>
      <c r="BVP43" s="45"/>
      <c r="BVQ43" s="45"/>
      <c r="BVR43" s="45"/>
      <c r="BVS43" s="45"/>
      <c r="BVT43" s="45"/>
      <c r="BVU43" s="45"/>
      <c r="BVV43" s="45"/>
      <c r="BVW43" s="45"/>
      <c r="BVX43" s="45"/>
      <c r="BVY43" s="45"/>
      <c r="BVZ43" s="45"/>
      <c r="BWA43" s="45"/>
      <c r="BWB43" s="45"/>
      <c r="BWC43" s="45"/>
      <c r="BWD43" s="45"/>
      <c r="BWE43" s="45"/>
      <c r="BWF43" s="45"/>
      <c r="BWG43" s="45"/>
      <c r="BWH43" s="45"/>
      <c r="BWI43" s="45"/>
      <c r="BWJ43" s="45"/>
      <c r="BWK43" s="45"/>
      <c r="BWL43" s="45"/>
      <c r="BWM43" s="45"/>
      <c r="BWN43" s="45"/>
      <c r="BWO43" s="45"/>
      <c r="BWP43" s="45"/>
      <c r="BWQ43" s="45"/>
      <c r="BWR43" s="45"/>
      <c r="BWS43" s="45"/>
      <c r="BWT43" s="45"/>
      <c r="BWU43" s="45"/>
      <c r="BWV43" s="45"/>
      <c r="BWW43" s="45"/>
      <c r="BWX43" s="45"/>
      <c r="BWY43" s="45"/>
      <c r="BWZ43" s="45"/>
      <c r="BXA43" s="45"/>
      <c r="BXB43" s="45"/>
      <c r="BXC43" s="45"/>
      <c r="BXD43" s="45"/>
      <c r="BXE43" s="45"/>
      <c r="BXF43" s="45"/>
      <c r="BXG43" s="45"/>
      <c r="BXH43" s="45"/>
      <c r="BXI43" s="45"/>
      <c r="BXJ43" s="45"/>
      <c r="BXK43" s="45"/>
      <c r="BXL43" s="45"/>
      <c r="BXM43" s="45"/>
      <c r="BXN43" s="45"/>
      <c r="BXO43" s="45"/>
      <c r="BXP43" s="45"/>
      <c r="BXQ43" s="45"/>
      <c r="BXR43" s="45"/>
      <c r="BXS43" s="45"/>
      <c r="BXT43" s="45"/>
      <c r="BXU43" s="45"/>
      <c r="BXV43" s="45"/>
      <c r="BXW43" s="45"/>
      <c r="BXX43" s="45"/>
      <c r="BXY43" s="45"/>
      <c r="BXZ43" s="45"/>
      <c r="BYA43" s="45"/>
      <c r="BYB43" s="45"/>
      <c r="BYC43" s="45"/>
      <c r="BYD43" s="45"/>
      <c r="BYE43" s="45"/>
      <c r="BYF43" s="45"/>
      <c r="BYG43" s="45"/>
      <c r="BYH43" s="45"/>
      <c r="BYI43" s="45"/>
      <c r="BYJ43" s="45"/>
      <c r="BYK43" s="45"/>
      <c r="BYL43" s="45"/>
      <c r="BYM43" s="45"/>
      <c r="BYN43" s="45"/>
      <c r="BYO43" s="45"/>
      <c r="BYP43" s="45"/>
      <c r="BYQ43" s="45"/>
      <c r="BYR43" s="45"/>
      <c r="BYS43" s="45"/>
      <c r="BYT43" s="45"/>
      <c r="BYU43" s="45"/>
      <c r="BYV43" s="45"/>
      <c r="BYW43" s="45"/>
      <c r="BYX43" s="45"/>
      <c r="BYY43" s="45"/>
      <c r="BYZ43" s="45"/>
      <c r="BZA43" s="45"/>
      <c r="BZB43" s="45"/>
      <c r="BZC43" s="45"/>
      <c r="BZD43" s="45"/>
      <c r="BZE43" s="45"/>
      <c r="BZF43" s="45"/>
      <c r="BZG43" s="45"/>
      <c r="BZH43" s="45"/>
      <c r="BZI43" s="45"/>
      <c r="BZJ43" s="45"/>
      <c r="BZK43" s="45"/>
      <c r="BZL43" s="45"/>
      <c r="BZM43" s="45"/>
      <c r="BZN43" s="45"/>
      <c r="BZO43" s="45"/>
      <c r="BZP43" s="45"/>
      <c r="BZQ43" s="45"/>
      <c r="BZR43" s="45"/>
      <c r="BZS43" s="45"/>
      <c r="BZT43" s="45"/>
      <c r="BZU43" s="45"/>
      <c r="BZV43" s="45"/>
      <c r="BZW43" s="45"/>
      <c r="BZX43" s="45"/>
      <c r="BZY43" s="45"/>
      <c r="BZZ43" s="45"/>
      <c r="CAA43" s="45"/>
      <c r="CAB43" s="45"/>
      <c r="CAC43" s="45"/>
      <c r="CAD43" s="45"/>
      <c r="CAE43" s="45"/>
      <c r="CAF43" s="45"/>
      <c r="CAG43" s="45"/>
      <c r="CAH43" s="45"/>
      <c r="CAI43" s="45"/>
      <c r="CAJ43" s="45"/>
      <c r="CAK43" s="45"/>
      <c r="CAL43" s="45"/>
      <c r="CAM43" s="45"/>
      <c r="CAN43" s="45"/>
      <c r="CAO43" s="45"/>
      <c r="CAP43" s="45"/>
      <c r="CAQ43" s="45"/>
      <c r="CAR43" s="45"/>
      <c r="CAS43" s="45"/>
      <c r="CAT43" s="45"/>
      <c r="CAU43" s="45"/>
      <c r="CAV43" s="45"/>
      <c r="CAW43" s="45"/>
      <c r="CAX43" s="45"/>
      <c r="CAY43" s="45"/>
      <c r="CAZ43" s="45"/>
      <c r="CBA43" s="45"/>
      <c r="CBB43" s="45"/>
      <c r="CBC43" s="45"/>
      <c r="CBD43" s="45"/>
      <c r="CBE43" s="45"/>
      <c r="CBF43" s="45"/>
      <c r="CBG43" s="45"/>
      <c r="CBH43" s="45"/>
      <c r="CBI43" s="45"/>
      <c r="CBJ43" s="45"/>
      <c r="CBK43" s="45"/>
      <c r="CBL43" s="45"/>
      <c r="CBM43" s="45"/>
      <c r="CBN43" s="45"/>
      <c r="CBO43" s="45"/>
      <c r="CBP43" s="45"/>
      <c r="CBQ43" s="45"/>
      <c r="CBR43" s="45"/>
      <c r="CBS43" s="45"/>
      <c r="CBT43" s="45"/>
      <c r="CBU43" s="45"/>
      <c r="CBV43" s="45"/>
      <c r="CBW43" s="45"/>
      <c r="CBX43" s="45"/>
      <c r="CBY43" s="45"/>
      <c r="CBZ43" s="45"/>
      <c r="CCA43" s="45"/>
      <c r="CCB43" s="45"/>
      <c r="CCC43" s="45"/>
      <c r="CCD43" s="45"/>
      <c r="CCE43" s="45"/>
      <c r="CCF43" s="45"/>
      <c r="CCG43" s="45"/>
      <c r="CCH43" s="45"/>
      <c r="CCI43" s="45"/>
      <c r="CCJ43" s="45"/>
      <c r="CCK43" s="45"/>
      <c r="CCL43" s="45"/>
      <c r="CCM43" s="45"/>
      <c r="CCN43" s="45"/>
      <c r="CCO43" s="45"/>
      <c r="CCP43" s="45"/>
      <c r="CCQ43" s="45"/>
      <c r="CCR43" s="45"/>
      <c r="CCS43" s="45"/>
      <c r="CCT43" s="45"/>
      <c r="CCU43" s="45"/>
      <c r="CCV43" s="45"/>
      <c r="CCW43" s="45"/>
      <c r="CCX43" s="45"/>
      <c r="CCY43" s="45"/>
      <c r="CCZ43" s="45"/>
      <c r="CDA43" s="45"/>
      <c r="CDB43" s="45"/>
      <c r="CDC43" s="45"/>
      <c r="CDD43" s="45"/>
      <c r="CDE43" s="45"/>
      <c r="CDF43" s="45"/>
      <c r="CDG43" s="45"/>
      <c r="CDH43" s="45"/>
      <c r="CDI43" s="45"/>
      <c r="CDJ43" s="45"/>
      <c r="CDK43" s="45"/>
      <c r="CDL43" s="45"/>
      <c r="CDM43" s="45"/>
      <c r="CDN43" s="45"/>
      <c r="CDO43" s="45"/>
      <c r="CDP43" s="45"/>
      <c r="CDQ43" s="45"/>
      <c r="CDR43" s="45"/>
      <c r="CDS43" s="45"/>
      <c r="CDT43" s="45"/>
      <c r="CDU43" s="45"/>
      <c r="CDV43" s="45"/>
      <c r="CDW43" s="45"/>
      <c r="CDX43" s="45"/>
      <c r="CDY43" s="45"/>
      <c r="CDZ43" s="45"/>
      <c r="CEA43" s="45"/>
      <c r="CEB43" s="45"/>
      <c r="CEC43" s="45"/>
      <c r="CED43" s="45"/>
      <c r="CEE43" s="45"/>
      <c r="CEF43" s="45"/>
      <c r="CEG43" s="45"/>
      <c r="CEH43" s="45"/>
      <c r="CEI43" s="45"/>
      <c r="CEJ43" s="45"/>
      <c r="CEK43" s="45"/>
      <c r="CEL43" s="45"/>
      <c r="CEM43" s="45"/>
      <c r="CEN43" s="45"/>
      <c r="CEO43" s="45"/>
      <c r="CEP43" s="45"/>
      <c r="CEQ43" s="45"/>
      <c r="CER43" s="45"/>
      <c r="CES43" s="45"/>
      <c r="CET43" s="45"/>
      <c r="CEU43" s="45"/>
      <c r="CEV43" s="45"/>
      <c r="CEW43" s="45"/>
      <c r="CEX43" s="45"/>
      <c r="CEY43" s="45"/>
      <c r="CEZ43" s="45"/>
      <c r="CFA43" s="45"/>
      <c r="CFB43" s="45"/>
      <c r="CFC43" s="45"/>
      <c r="CFD43" s="45"/>
      <c r="CFE43" s="45"/>
      <c r="CFF43" s="45"/>
      <c r="CFG43" s="45"/>
      <c r="CFH43" s="45"/>
      <c r="CFI43" s="45"/>
      <c r="CFJ43" s="45"/>
      <c r="CFK43" s="45"/>
      <c r="CFL43" s="45"/>
      <c r="CFM43" s="45"/>
      <c r="CFN43" s="45"/>
      <c r="CFO43" s="45"/>
      <c r="CFP43" s="45"/>
      <c r="CFQ43" s="45"/>
      <c r="CFR43" s="45"/>
      <c r="CFS43" s="45"/>
      <c r="CFT43" s="45"/>
      <c r="CFU43" s="45"/>
      <c r="CFV43" s="45"/>
      <c r="CFW43" s="45"/>
      <c r="CFX43" s="45"/>
      <c r="CFY43" s="45"/>
      <c r="CFZ43" s="45"/>
      <c r="CGA43" s="45"/>
      <c r="CGB43" s="45"/>
      <c r="CGC43" s="45"/>
      <c r="CGD43" s="45"/>
      <c r="CGE43" s="45"/>
      <c r="CGF43" s="45"/>
      <c r="CGG43" s="45"/>
      <c r="CGH43" s="45"/>
      <c r="CGI43" s="45"/>
      <c r="CGJ43" s="45"/>
      <c r="CGK43" s="45"/>
      <c r="CGL43" s="45"/>
      <c r="CGM43" s="45"/>
      <c r="CGN43" s="45"/>
      <c r="CGO43" s="45"/>
      <c r="CGP43" s="45"/>
      <c r="CGQ43" s="45"/>
      <c r="CGR43" s="45"/>
      <c r="CGS43" s="45"/>
      <c r="CGT43" s="45"/>
      <c r="CGU43" s="45"/>
      <c r="CGV43" s="45"/>
      <c r="CGW43" s="45"/>
      <c r="CGX43" s="45"/>
      <c r="CGY43" s="45"/>
      <c r="CGZ43" s="45"/>
      <c r="CHA43" s="45"/>
      <c r="CHB43" s="45"/>
      <c r="CHC43" s="45"/>
      <c r="CHD43" s="45"/>
      <c r="CHE43" s="45"/>
      <c r="CHF43" s="45"/>
      <c r="CHG43" s="45"/>
      <c r="CHH43" s="45"/>
      <c r="CHI43" s="45"/>
      <c r="CHJ43" s="45"/>
      <c r="CHK43" s="45"/>
      <c r="CHL43" s="45"/>
      <c r="CHM43" s="45"/>
      <c r="CHN43" s="45"/>
      <c r="CHO43" s="45"/>
      <c r="CHP43" s="45"/>
      <c r="CHQ43" s="45"/>
      <c r="CHR43" s="45"/>
      <c r="CHS43" s="45"/>
      <c r="CHT43" s="45"/>
      <c r="CHU43" s="45"/>
      <c r="CHV43" s="45"/>
      <c r="CHW43" s="45"/>
      <c r="CHX43" s="45"/>
      <c r="CHY43" s="45"/>
      <c r="CHZ43" s="45"/>
      <c r="CIA43" s="45"/>
      <c r="CIB43" s="45"/>
      <c r="CIC43" s="45"/>
      <c r="CID43" s="45"/>
      <c r="CIE43" s="45"/>
      <c r="CIF43" s="45"/>
      <c r="CIG43" s="45"/>
      <c r="CIH43" s="45"/>
      <c r="CII43" s="45"/>
      <c r="CIJ43" s="45"/>
      <c r="CIK43" s="45"/>
      <c r="CIL43" s="45"/>
      <c r="CIM43" s="45"/>
      <c r="CIN43" s="45"/>
      <c r="CIO43" s="45"/>
      <c r="CIP43" s="45"/>
      <c r="CIQ43" s="45"/>
      <c r="CIR43" s="45"/>
      <c r="CIS43" s="45"/>
      <c r="CIT43" s="45"/>
      <c r="CIU43" s="45"/>
      <c r="CIV43" s="45"/>
      <c r="CIW43" s="45"/>
      <c r="CIX43" s="45"/>
      <c r="CIY43" s="45"/>
      <c r="CIZ43" s="45"/>
      <c r="CJA43" s="45"/>
      <c r="CJB43" s="45"/>
      <c r="CJC43" s="45"/>
      <c r="CJD43" s="45"/>
      <c r="CJE43" s="45"/>
      <c r="CJF43" s="45"/>
      <c r="CJG43" s="45"/>
      <c r="CJH43" s="45"/>
      <c r="CJI43" s="45"/>
      <c r="CJJ43" s="45"/>
      <c r="CJK43" s="45"/>
      <c r="CJL43" s="45"/>
      <c r="CJM43" s="45"/>
      <c r="CJN43" s="45"/>
      <c r="CJO43" s="45"/>
      <c r="CJP43" s="45"/>
      <c r="CJQ43" s="45"/>
      <c r="CJR43" s="45"/>
      <c r="CJS43" s="45"/>
      <c r="CJT43" s="45"/>
      <c r="CJU43" s="45"/>
      <c r="CJV43" s="45"/>
      <c r="CJW43" s="45"/>
      <c r="CJX43" s="45"/>
      <c r="CJY43" s="45"/>
      <c r="CJZ43" s="45"/>
      <c r="CKA43" s="45"/>
      <c r="CKB43" s="45"/>
      <c r="CKC43" s="45"/>
      <c r="CKD43" s="45"/>
      <c r="CKE43" s="45"/>
      <c r="CKF43" s="45"/>
      <c r="CKG43" s="45"/>
      <c r="CKH43" s="45"/>
      <c r="CKI43" s="45"/>
      <c r="CKJ43" s="45"/>
      <c r="CKK43" s="45"/>
      <c r="CKL43" s="45"/>
      <c r="CKM43" s="45"/>
      <c r="CKN43" s="45"/>
      <c r="CKO43" s="45"/>
      <c r="CKP43" s="45"/>
      <c r="CKQ43" s="45"/>
      <c r="CKR43" s="45"/>
      <c r="CKS43" s="45"/>
      <c r="CKT43" s="45"/>
      <c r="CKU43" s="45"/>
      <c r="CKV43" s="45"/>
      <c r="CKW43" s="45"/>
      <c r="CKX43" s="45"/>
      <c r="CKY43" s="45"/>
      <c r="CKZ43" s="45"/>
      <c r="CLA43" s="45"/>
      <c r="CLB43" s="45"/>
      <c r="CLC43" s="45"/>
      <c r="CLD43" s="45"/>
      <c r="CLE43" s="45"/>
      <c r="CLF43" s="45"/>
      <c r="CLG43" s="45"/>
      <c r="CLH43" s="45"/>
      <c r="CLI43" s="45"/>
      <c r="CLJ43" s="45"/>
      <c r="CLK43" s="45"/>
      <c r="CLL43" s="45"/>
      <c r="CLM43" s="45"/>
      <c r="CLN43" s="45"/>
      <c r="CLO43" s="45"/>
      <c r="CLP43" s="45"/>
      <c r="CLQ43" s="45"/>
      <c r="CLR43" s="45"/>
      <c r="CLS43" s="45"/>
      <c r="CLT43" s="45"/>
      <c r="CLU43" s="45"/>
      <c r="CLV43" s="45"/>
      <c r="CLW43" s="45"/>
      <c r="CLX43" s="45"/>
      <c r="CLY43" s="45"/>
      <c r="CLZ43" s="45"/>
      <c r="CMA43" s="45"/>
      <c r="CMB43" s="45"/>
      <c r="CMC43" s="45"/>
      <c r="CMD43" s="45"/>
      <c r="CME43" s="45"/>
      <c r="CMF43" s="45"/>
      <c r="CMG43" s="45"/>
      <c r="CMH43" s="45"/>
      <c r="CMI43" s="45"/>
      <c r="CMJ43" s="45"/>
      <c r="CMK43" s="45"/>
      <c r="CML43" s="45"/>
      <c r="CMM43" s="45"/>
      <c r="CMN43" s="45"/>
      <c r="CMO43" s="45"/>
      <c r="CMP43" s="45"/>
      <c r="CMQ43" s="45"/>
      <c r="CMR43" s="45"/>
      <c r="CMS43" s="45"/>
      <c r="CMT43" s="45"/>
      <c r="CMU43" s="45"/>
      <c r="CMV43" s="45"/>
      <c r="CMW43" s="45"/>
      <c r="CMX43" s="45"/>
      <c r="CMY43" s="45"/>
      <c r="CMZ43" s="45"/>
      <c r="CNA43" s="45"/>
      <c r="CNB43" s="45"/>
      <c r="CNC43" s="45"/>
      <c r="CND43" s="45"/>
      <c r="CNE43" s="45"/>
      <c r="CNF43" s="45"/>
      <c r="CNG43" s="45"/>
      <c r="CNH43" s="45"/>
      <c r="CNI43" s="45"/>
      <c r="CNJ43" s="45"/>
      <c r="CNK43" s="45"/>
      <c r="CNL43" s="45"/>
      <c r="CNM43" s="45"/>
      <c r="CNN43" s="45"/>
      <c r="CNO43" s="45"/>
      <c r="CNP43" s="45"/>
      <c r="CNQ43" s="45"/>
      <c r="CNR43" s="45"/>
      <c r="CNS43" s="45"/>
      <c r="CNT43" s="45"/>
      <c r="CNU43" s="45"/>
      <c r="CNV43" s="45"/>
      <c r="CNW43" s="45"/>
      <c r="CNX43" s="45"/>
      <c r="CNY43" s="45"/>
      <c r="CNZ43" s="45"/>
      <c r="COA43" s="45"/>
      <c r="COB43" s="45"/>
      <c r="COC43" s="45"/>
      <c r="COD43" s="45"/>
      <c r="COE43" s="45"/>
      <c r="COF43" s="45"/>
      <c r="COG43" s="45"/>
      <c r="COH43" s="45"/>
      <c r="COI43" s="45"/>
      <c r="COJ43" s="45"/>
      <c r="COK43" s="45"/>
      <c r="COL43" s="45"/>
      <c r="COM43" s="45"/>
      <c r="CON43" s="45"/>
      <c r="COO43" s="45"/>
      <c r="COP43" s="45"/>
      <c r="COQ43" s="45"/>
      <c r="COR43" s="45"/>
      <c r="COS43" s="45"/>
      <c r="COT43" s="45"/>
      <c r="COU43" s="45"/>
      <c r="COV43" s="45"/>
      <c r="COW43" s="45"/>
      <c r="COX43" s="45"/>
      <c r="COY43" s="45"/>
      <c r="COZ43" s="45"/>
      <c r="CPA43" s="45"/>
      <c r="CPB43" s="45"/>
      <c r="CPC43" s="45"/>
      <c r="CPD43" s="45"/>
      <c r="CPE43" s="45"/>
      <c r="CPF43" s="45"/>
      <c r="CPG43" s="45"/>
      <c r="CPH43" s="45"/>
      <c r="CPI43" s="45"/>
      <c r="CPJ43" s="45"/>
      <c r="CPK43" s="45"/>
      <c r="CPL43" s="45"/>
      <c r="CPM43" s="45"/>
      <c r="CPN43" s="45"/>
      <c r="CPO43" s="45"/>
      <c r="CPP43" s="45"/>
      <c r="CPQ43" s="45"/>
      <c r="CPR43" s="45"/>
      <c r="CPS43" s="45"/>
      <c r="CPT43" s="45"/>
      <c r="CPU43" s="45"/>
      <c r="CPV43" s="45"/>
      <c r="CPW43" s="45"/>
      <c r="CPX43" s="45"/>
      <c r="CPY43" s="45"/>
      <c r="CPZ43" s="45"/>
      <c r="CQA43" s="45"/>
      <c r="CQB43" s="45"/>
      <c r="CQC43" s="45"/>
      <c r="CQD43" s="45"/>
      <c r="CQE43" s="45"/>
      <c r="CQF43" s="45"/>
      <c r="CQG43" s="45"/>
      <c r="CQH43" s="45"/>
      <c r="CQI43" s="45"/>
      <c r="CQJ43" s="45"/>
      <c r="CQK43" s="45"/>
      <c r="CQL43" s="45"/>
      <c r="CQM43" s="45"/>
      <c r="CQN43" s="45"/>
      <c r="CQO43" s="45"/>
      <c r="CQP43" s="45"/>
      <c r="CQQ43" s="45"/>
      <c r="CQR43" s="45"/>
      <c r="CQS43" s="45"/>
      <c r="CQT43" s="45"/>
      <c r="CQU43" s="45"/>
      <c r="CQV43" s="45"/>
      <c r="CQW43" s="45"/>
      <c r="CQX43" s="45"/>
      <c r="CQY43" s="45"/>
      <c r="CQZ43" s="45"/>
      <c r="CRA43" s="45"/>
      <c r="CRB43" s="45"/>
      <c r="CRC43" s="45"/>
      <c r="CRD43" s="45"/>
      <c r="CRE43" s="45"/>
      <c r="CRF43" s="45"/>
      <c r="CRG43" s="45"/>
      <c r="CRH43" s="45"/>
      <c r="CRI43" s="45"/>
      <c r="CRJ43" s="45"/>
      <c r="CRK43" s="45"/>
      <c r="CRL43" s="45"/>
      <c r="CRM43" s="45"/>
      <c r="CRN43" s="45"/>
      <c r="CRO43" s="45"/>
      <c r="CRP43" s="45"/>
      <c r="CRQ43" s="45"/>
      <c r="CRR43" s="45"/>
      <c r="CRS43" s="45"/>
      <c r="CRT43" s="45"/>
      <c r="CRU43" s="45"/>
      <c r="CRV43" s="45"/>
      <c r="CRW43" s="45"/>
      <c r="CRX43" s="45"/>
      <c r="CRY43" s="45"/>
      <c r="CRZ43" s="45"/>
      <c r="CSA43" s="45"/>
      <c r="CSB43" s="45"/>
      <c r="CSC43" s="45"/>
      <c r="CSD43" s="45"/>
      <c r="CSE43" s="45"/>
      <c r="CSF43" s="45"/>
      <c r="CSG43" s="45"/>
      <c r="CSH43" s="45"/>
      <c r="CSI43" s="45"/>
      <c r="CSJ43" s="45"/>
      <c r="CSK43" s="45"/>
      <c r="CSL43" s="45"/>
      <c r="CSM43" s="45"/>
      <c r="CSN43" s="45"/>
      <c r="CSO43" s="45"/>
      <c r="CSP43" s="45"/>
      <c r="CSQ43" s="45"/>
      <c r="CSR43" s="45"/>
      <c r="CSS43" s="45"/>
      <c r="CST43" s="45"/>
      <c r="CSU43" s="45"/>
      <c r="CSV43" s="45"/>
      <c r="CSW43" s="45"/>
      <c r="CSX43" s="45"/>
      <c r="CSY43" s="45"/>
      <c r="CSZ43" s="45"/>
      <c r="CTA43" s="45"/>
      <c r="CTB43" s="45"/>
      <c r="CTC43" s="45"/>
      <c r="CTD43" s="45"/>
      <c r="CTE43" s="45"/>
      <c r="CTF43" s="45"/>
      <c r="CTG43" s="45"/>
      <c r="CTH43" s="45"/>
      <c r="CTI43" s="45"/>
      <c r="CTJ43" s="45"/>
      <c r="CTK43" s="45"/>
      <c r="CTL43" s="45"/>
      <c r="CTM43" s="45"/>
      <c r="CTN43" s="45"/>
      <c r="CTO43" s="45"/>
      <c r="CTP43" s="45"/>
      <c r="CTQ43" s="45"/>
      <c r="CTR43" s="45"/>
      <c r="CTS43" s="45"/>
      <c r="CTT43" s="45"/>
      <c r="CTU43" s="45"/>
      <c r="CTV43" s="45"/>
      <c r="CTW43" s="45"/>
      <c r="CTX43" s="45"/>
      <c r="CTY43" s="45"/>
      <c r="CTZ43" s="45"/>
      <c r="CUA43" s="45"/>
      <c r="CUB43" s="45"/>
      <c r="CUC43" s="45"/>
      <c r="CUD43" s="45"/>
      <c r="CUE43" s="45"/>
      <c r="CUF43" s="45"/>
      <c r="CUG43" s="45"/>
      <c r="CUH43" s="45"/>
      <c r="CUI43" s="45"/>
      <c r="CUJ43" s="45"/>
      <c r="CUK43" s="45"/>
      <c r="CUL43" s="45"/>
      <c r="CUM43" s="45"/>
      <c r="CUN43" s="45"/>
      <c r="CUO43" s="45"/>
      <c r="CUP43" s="45"/>
      <c r="CUQ43" s="45"/>
      <c r="CUR43" s="45"/>
      <c r="CUS43" s="45"/>
      <c r="CUT43" s="45"/>
      <c r="CUU43" s="45"/>
      <c r="CUV43" s="45"/>
      <c r="CUW43" s="45"/>
      <c r="CUX43" s="45"/>
      <c r="CUY43" s="45"/>
      <c r="CUZ43" s="45"/>
      <c r="CVA43" s="45"/>
      <c r="CVB43" s="45"/>
      <c r="CVC43" s="45"/>
      <c r="CVD43" s="45"/>
      <c r="CVE43" s="45"/>
      <c r="CVF43" s="45"/>
      <c r="CVG43" s="45"/>
      <c r="CVH43" s="45"/>
      <c r="CVI43" s="45"/>
      <c r="CVJ43" s="45"/>
      <c r="CVK43" s="45"/>
      <c r="CVL43" s="45"/>
      <c r="CVM43" s="45"/>
      <c r="CVN43" s="45"/>
      <c r="CVO43" s="45"/>
      <c r="CVP43" s="45"/>
      <c r="CVQ43" s="45"/>
      <c r="CVR43" s="45"/>
      <c r="CVS43" s="45"/>
      <c r="CVT43" s="45"/>
      <c r="CVU43" s="45"/>
      <c r="CVV43" s="45"/>
      <c r="CVW43" s="45"/>
      <c r="CVX43" s="45"/>
      <c r="CVY43" s="45"/>
      <c r="CVZ43" s="45"/>
      <c r="CWA43" s="45"/>
      <c r="CWB43" s="45"/>
      <c r="CWC43" s="45"/>
      <c r="CWD43" s="45"/>
      <c r="CWE43" s="45"/>
      <c r="CWF43" s="45"/>
      <c r="CWG43" s="45"/>
      <c r="CWH43" s="45"/>
      <c r="CWI43" s="45"/>
      <c r="CWJ43" s="45"/>
      <c r="CWK43" s="45"/>
      <c r="CWL43" s="45"/>
      <c r="CWM43" s="45"/>
      <c r="CWN43" s="45"/>
      <c r="CWO43" s="45"/>
      <c r="CWP43" s="45"/>
      <c r="CWQ43" s="45"/>
      <c r="CWR43" s="45"/>
      <c r="CWS43" s="45"/>
      <c r="CWT43" s="45"/>
      <c r="CWU43" s="45"/>
      <c r="CWV43" s="45"/>
      <c r="CWW43" s="45"/>
      <c r="CWX43" s="45"/>
      <c r="CWY43" s="45"/>
      <c r="CWZ43" s="45"/>
      <c r="CXA43" s="45"/>
      <c r="CXB43" s="45"/>
      <c r="CXC43" s="45"/>
      <c r="CXD43" s="45"/>
      <c r="CXE43" s="45"/>
      <c r="CXF43" s="45"/>
      <c r="CXG43" s="45"/>
      <c r="CXH43" s="45"/>
      <c r="CXI43" s="45"/>
      <c r="CXJ43" s="45"/>
      <c r="CXK43" s="45"/>
      <c r="CXL43" s="45"/>
      <c r="CXM43" s="45"/>
      <c r="CXN43" s="45"/>
      <c r="CXO43" s="45"/>
      <c r="CXP43" s="45"/>
      <c r="CXQ43" s="45"/>
      <c r="CXR43" s="45"/>
      <c r="CXS43" s="45"/>
      <c r="CXT43" s="45"/>
      <c r="CXU43" s="45"/>
      <c r="CXV43" s="45"/>
      <c r="CXW43" s="45"/>
      <c r="CXX43" s="45"/>
      <c r="CXY43" s="45"/>
      <c r="CXZ43" s="45"/>
      <c r="CYA43" s="45"/>
      <c r="CYB43" s="45"/>
      <c r="CYC43" s="45"/>
      <c r="CYD43" s="45"/>
      <c r="CYE43" s="45"/>
      <c r="CYF43" s="45"/>
      <c r="CYG43" s="45"/>
      <c r="CYH43" s="45"/>
      <c r="CYI43" s="45"/>
      <c r="CYJ43" s="45"/>
      <c r="CYK43" s="45"/>
      <c r="CYL43" s="45"/>
      <c r="CYM43" s="45"/>
      <c r="CYN43" s="45"/>
      <c r="CYO43" s="45"/>
      <c r="CYP43" s="45"/>
      <c r="CYQ43" s="45"/>
      <c r="CYR43" s="45"/>
      <c r="CYS43" s="45"/>
      <c r="CYT43" s="45"/>
      <c r="CYU43" s="45"/>
      <c r="CYV43" s="45"/>
      <c r="CYW43" s="45"/>
      <c r="CYX43" s="45"/>
      <c r="CYY43" s="45"/>
      <c r="CYZ43" s="45"/>
      <c r="CZA43" s="45"/>
      <c r="CZB43" s="45"/>
      <c r="CZC43" s="45"/>
      <c r="CZD43" s="45"/>
      <c r="CZE43" s="45"/>
      <c r="CZF43" s="45"/>
      <c r="CZG43" s="45"/>
      <c r="CZH43" s="45"/>
      <c r="CZI43" s="45"/>
      <c r="CZJ43" s="45"/>
      <c r="CZK43" s="45"/>
      <c r="CZL43" s="45"/>
      <c r="CZM43" s="45"/>
      <c r="CZN43" s="45"/>
      <c r="CZO43" s="45"/>
      <c r="CZP43" s="45"/>
      <c r="CZQ43" s="45"/>
      <c r="CZR43" s="45"/>
      <c r="CZS43" s="45"/>
      <c r="CZT43" s="45"/>
      <c r="CZU43" s="45"/>
      <c r="CZV43" s="45"/>
      <c r="CZW43" s="45"/>
      <c r="CZX43" s="45"/>
      <c r="CZY43" s="45"/>
      <c r="CZZ43" s="45"/>
      <c r="DAA43" s="45"/>
      <c r="DAB43" s="45"/>
      <c r="DAC43" s="45"/>
      <c r="DAD43" s="45"/>
      <c r="DAE43" s="45"/>
      <c r="DAF43" s="45"/>
      <c r="DAG43" s="45"/>
      <c r="DAH43" s="45"/>
      <c r="DAI43" s="45"/>
      <c r="DAJ43" s="45"/>
      <c r="DAK43" s="45"/>
      <c r="DAL43" s="45"/>
      <c r="DAM43" s="45"/>
      <c r="DAN43" s="45"/>
      <c r="DAO43" s="45"/>
      <c r="DAP43" s="45"/>
      <c r="DAQ43" s="45"/>
      <c r="DAR43" s="45"/>
      <c r="DAS43" s="45"/>
      <c r="DAT43" s="45"/>
      <c r="DAU43" s="45"/>
      <c r="DAV43" s="45"/>
      <c r="DAW43" s="45"/>
      <c r="DAX43" s="45"/>
      <c r="DAY43" s="45"/>
      <c r="DAZ43" s="45"/>
      <c r="DBA43" s="45"/>
      <c r="DBB43" s="45"/>
      <c r="DBC43" s="45"/>
      <c r="DBD43" s="45"/>
      <c r="DBE43" s="45"/>
      <c r="DBF43" s="45"/>
      <c r="DBG43" s="45"/>
      <c r="DBH43" s="45"/>
      <c r="DBI43" s="45"/>
      <c r="DBJ43" s="45"/>
      <c r="DBK43" s="45"/>
      <c r="DBL43" s="45"/>
      <c r="DBM43" s="45"/>
      <c r="DBN43" s="45"/>
      <c r="DBO43" s="45"/>
      <c r="DBP43" s="45"/>
      <c r="DBQ43" s="45"/>
      <c r="DBR43" s="45"/>
      <c r="DBS43" s="45"/>
      <c r="DBT43" s="45"/>
      <c r="DBU43" s="45"/>
      <c r="DBV43" s="45"/>
      <c r="DBW43" s="45"/>
      <c r="DBX43" s="45"/>
      <c r="DBY43" s="45"/>
      <c r="DBZ43" s="45"/>
      <c r="DCA43" s="45"/>
      <c r="DCB43" s="45"/>
      <c r="DCC43" s="45"/>
      <c r="DCD43" s="45"/>
      <c r="DCE43" s="45"/>
      <c r="DCF43" s="45"/>
      <c r="DCG43" s="45"/>
      <c r="DCH43" s="45"/>
      <c r="DCI43" s="45"/>
      <c r="DCJ43" s="45"/>
      <c r="DCK43" s="45"/>
      <c r="DCL43" s="45"/>
      <c r="DCM43" s="45"/>
      <c r="DCN43" s="45"/>
      <c r="DCO43" s="45"/>
      <c r="DCP43" s="45"/>
      <c r="DCQ43" s="45"/>
      <c r="DCR43" s="45"/>
      <c r="DCS43" s="45"/>
      <c r="DCT43" s="45"/>
      <c r="DCU43" s="45"/>
      <c r="DCV43" s="45"/>
      <c r="DCW43" s="45"/>
      <c r="DCX43" s="45"/>
      <c r="DCY43" s="45"/>
      <c r="DCZ43" s="45"/>
      <c r="DDA43" s="45"/>
      <c r="DDB43" s="45"/>
      <c r="DDC43" s="45"/>
      <c r="DDD43" s="45"/>
      <c r="DDE43" s="45"/>
      <c r="DDF43" s="45"/>
      <c r="DDG43" s="45"/>
      <c r="DDH43" s="45"/>
      <c r="DDI43" s="45"/>
      <c r="DDJ43" s="45"/>
      <c r="DDK43" s="45"/>
      <c r="DDL43" s="45"/>
      <c r="DDM43" s="45"/>
      <c r="DDN43" s="45"/>
      <c r="DDO43" s="45"/>
      <c r="DDP43" s="45"/>
      <c r="DDQ43" s="45"/>
      <c r="DDR43" s="45"/>
      <c r="DDS43" s="45"/>
      <c r="DDT43" s="45"/>
      <c r="DDU43" s="45"/>
      <c r="DDV43" s="45"/>
      <c r="DDW43" s="45"/>
      <c r="DDX43" s="45"/>
      <c r="DDY43" s="45"/>
      <c r="DDZ43" s="45"/>
      <c r="DEA43" s="45"/>
      <c r="DEB43" s="45"/>
      <c r="DEC43" s="45"/>
      <c r="DED43" s="45"/>
      <c r="DEE43" s="45"/>
      <c r="DEF43" s="45"/>
      <c r="DEG43" s="45"/>
      <c r="DEH43" s="45"/>
      <c r="DEI43" s="45"/>
      <c r="DEJ43" s="45"/>
      <c r="DEK43" s="45"/>
      <c r="DEL43" s="45"/>
      <c r="DEM43" s="45"/>
      <c r="DEN43" s="45"/>
      <c r="DEO43" s="45"/>
      <c r="DEP43" s="45"/>
      <c r="DEQ43" s="45"/>
      <c r="DER43" s="45"/>
      <c r="DES43" s="45"/>
      <c r="DET43" s="45"/>
      <c r="DEU43" s="45"/>
      <c r="DEV43" s="45"/>
      <c r="DEW43" s="45"/>
      <c r="DEX43" s="45"/>
      <c r="DEY43" s="45"/>
      <c r="DEZ43" s="45"/>
      <c r="DFA43" s="45"/>
      <c r="DFB43" s="45"/>
      <c r="DFC43" s="45"/>
      <c r="DFD43" s="45"/>
      <c r="DFE43" s="45"/>
      <c r="DFF43" s="45"/>
      <c r="DFG43" s="45"/>
      <c r="DFH43" s="45"/>
      <c r="DFI43" s="45"/>
      <c r="DFJ43" s="45"/>
      <c r="DFK43" s="45"/>
      <c r="DFL43" s="45"/>
      <c r="DFM43" s="45"/>
      <c r="DFN43" s="45"/>
      <c r="DFO43" s="45"/>
      <c r="DFP43" s="45"/>
      <c r="DFQ43" s="45"/>
      <c r="DFR43" s="45"/>
      <c r="DFS43" s="45"/>
      <c r="DFT43" s="45"/>
      <c r="DFU43" s="45"/>
      <c r="DFV43" s="45"/>
      <c r="DFW43" s="45"/>
      <c r="DFX43" s="45"/>
      <c r="DFY43" s="45"/>
      <c r="DFZ43" s="45"/>
      <c r="DGA43" s="45"/>
      <c r="DGB43" s="45"/>
      <c r="DGC43" s="45"/>
      <c r="DGD43" s="45"/>
      <c r="DGE43" s="45"/>
      <c r="DGF43" s="45"/>
      <c r="DGG43" s="45"/>
      <c r="DGH43" s="45"/>
      <c r="DGI43" s="45"/>
      <c r="DGJ43" s="45"/>
      <c r="DGK43" s="45"/>
      <c r="DGL43" s="45"/>
      <c r="DGM43" s="45"/>
      <c r="DGN43" s="45"/>
      <c r="DGO43" s="45"/>
      <c r="DGP43" s="45"/>
      <c r="DGQ43" s="45"/>
      <c r="DGR43" s="45"/>
      <c r="DGS43" s="45"/>
      <c r="DGT43" s="45"/>
      <c r="DGU43" s="45"/>
      <c r="DGV43" s="45"/>
      <c r="DGW43" s="45"/>
      <c r="DGX43" s="45"/>
      <c r="DGY43" s="45"/>
      <c r="DGZ43" s="45"/>
      <c r="DHA43" s="45"/>
      <c r="DHB43" s="45"/>
      <c r="DHC43" s="45"/>
      <c r="DHD43" s="45"/>
      <c r="DHE43" s="45"/>
      <c r="DHF43" s="45"/>
      <c r="DHG43" s="45"/>
      <c r="DHH43" s="45"/>
      <c r="DHI43" s="45"/>
      <c r="DHJ43" s="45"/>
      <c r="DHK43" s="45"/>
      <c r="DHL43" s="45"/>
      <c r="DHM43" s="45"/>
      <c r="DHN43" s="45"/>
      <c r="DHO43" s="45"/>
      <c r="DHP43" s="45"/>
      <c r="DHQ43" s="45"/>
      <c r="DHR43" s="45"/>
      <c r="DHS43" s="45"/>
      <c r="DHT43" s="45"/>
      <c r="DHU43" s="45"/>
      <c r="DHV43" s="45"/>
      <c r="DHW43" s="45"/>
      <c r="DHX43" s="45"/>
      <c r="DHY43" s="45"/>
      <c r="DHZ43" s="45"/>
      <c r="DIA43" s="45"/>
      <c r="DIB43" s="45"/>
      <c r="DIC43" s="45"/>
      <c r="DID43" s="45"/>
      <c r="DIE43" s="45"/>
      <c r="DIF43" s="45"/>
      <c r="DIG43" s="45"/>
      <c r="DIH43" s="45"/>
      <c r="DII43" s="45"/>
      <c r="DIJ43" s="45"/>
      <c r="DIK43" s="45"/>
      <c r="DIL43" s="45"/>
      <c r="DIM43" s="45"/>
      <c r="DIN43" s="45"/>
      <c r="DIO43" s="45"/>
      <c r="DIP43" s="45"/>
      <c r="DIQ43" s="45"/>
      <c r="DIR43" s="45"/>
      <c r="DIS43" s="45"/>
      <c r="DIT43" s="45"/>
      <c r="DIU43" s="45"/>
      <c r="DIV43" s="45"/>
      <c r="DIW43" s="45"/>
      <c r="DIX43" s="45"/>
      <c r="DIY43" s="45"/>
      <c r="DIZ43" s="45"/>
      <c r="DJA43" s="45"/>
      <c r="DJB43" s="45"/>
      <c r="DJC43" s="45"/>
      <c r="DJD43" s="45"/>
      <c r="DJE43" s="45"/>
      <c r="DJF43" s="45"/>
      <c r="DJG43" s="45"/>
      <c r="DJH43" s="45"/>
      <c r="DJI43" s="45"/>
      <c r="DJJ43" s="45"/>
      <c r="DJK43" s="45"/>
      <c r="DJL43" s="45"/>
      <c r="DJM43" s="45"/>
      <c r="DJN43" s="45"/>
      <c r="DJO43" s="45"/>
      <c r="DJP43" s="45"/>
      <c r="DJQ43" s="45"/>
      <c r="DJR43" s="45"/>
      <c r="DJS43" s="45"/>
      <c r="DJT43" s="45"/>
      <c r="DJU43" s="45"/>
      <c r="DJV43" s="45"/>
      <c r="DJW43" s="45"/>
      <c r="DJX43" s="45"/>
      <c r="DJY43" s="45"/>
      <c r="DJZ43" s="45"/>
      <c r="DKA43" s="45"/>
      <c r="DKB43" s="45"/>
      <c r="DKC43" s="45"/>
      <c r="DKD43" s="45"/>
      <c r="DKE43" s="45"/>
      <c r="DKF43" s="45"/>
      <c r="DKG43" s="45"/>
      <c r="DKH43" s="45"/>
      <c r="DKI43" s="45"/>
      <c r="DKJ43" s="45"/>
      <c r="DKK43" s="45"/>
      <c r="DKL43" s="45"/>
      <c r="DKM43" s="45"/>
      <c r="DKN43" s="45"/>
      <c r="DKO43" s="45"/>
      <c r="DKP43" s="45"/>
      <c r="DKQ43" s="45"/>
      <c r="DKR43" s="45"/>
      <c r="DKS43" s="45"/>
      <c r="DKT43" s="45"/>
      <c r="DKU43" s="45"/>
      <c r="DKV43" s="45"/>
      <c r="DKW43" s="45"/>
      <c r="DKX43" s="45"/>
      <c r="DKY43" s="45"/>
      <c r="DKZ43" s="45"/>
      <c r="DLA43" s="45"/>
      <c r="DLB43" s="45"/>
      <c r="DLC43" s="45"/>
      <c r="DLD43" s="45"/>
      <c r="DLE43" s="45"/>
      <c r="DLF43" s="45"/>
      <c r="DLG43" s="45"/>
      <c r="DLH43" s="45"/>
      <c r="DLI43" s="45"/>
      <c r="DLJ43" s="45"/>
      <c r="DLK43" s="45"/>
      <c r="DLL43" s="45"/>
      <c r="DLM43" s="45"/>
      <c r="DLN43" s="45"/>
      <c r="DLO43" s="45"/>
      <c r="DLP43" s="45"/>
      <c r="DLQ43" s="45"/>
      <c r="DLR43" s="45"/>
      <c r="DLS43" s="45"/>
      <c r="DLT43" s="45"/>
      <c r="DLU43" s="45"/>
      <c r="DLV43" s="45"/>
      <c r="DLW43" s="45"/>
      <c r="DLX43" s="45"/>
      <c r="DLY43" s="45"/>
      <c r="DLZ43" s="45"/>
      <c r="DMA43" s="45"/>
      <c r="DMB43" s="45"/>
      <c r="DMC43" s="45"/>
      <c r="DMD43" s="45"/>
      <c r="DME43" s="45"/>
      <c r="DMF43" s="45"/>
      <c r="DMG43" s="45"/>
      <c r="DMH43" s="45"/>
      <c r="DMI43" s="45"/>
      <c r="DMJ43" s="45"/>
      <c r="DMK43" s="45"/>
      <c r="DML43" s="45"/>
      <c r="DMM43" s="45"/>
      <c r="DMN43" s="45"/>
      <c r="DMO43" s="45"/>
      <c r="DMP43" s="45"/>
      <c r="DMQ43" s="45"/>
      <c r="DMR43" s="45"/>
      <c r="DMS43" s="45"/>
      <c r="DMT43" s="45"/>
      <c r="DMU43" s="45"/>
      <c r="DMV43" s="45"/>
      <c r="DMW43" s="45"/>
      <c r="DMX43" s="45"/>
      <c r="DMY43" s="45"/>
      <c r="DMZ43" s="45"/>
      <c r="DNA43" s="45"/>
      <c r="DNB43" s="45"/>
      <c r="DNC43" s="45"/>
      <c r="DND43" s="45"/>
      <c r="DNE43" s="45"/>
      <c r="DNF43" s="45"/>
      <c r="DNG43" s="45"/>
      <c r="DNH43" s="45"/>
      <c r="DNI43" s="45"/>
      <c r="DNJ43" s="45"/>
      <c r="DNK43" s="45"/>
      <c r="DNL43" s="45"/>
      <c r="DNM43" s="45"/>
      <c r="DNN43" s="45"/>
      <c r="DNO43" s="45"/>
      <c r="DNP43" s="45"/>
      <c r="DNQ43" s="45"/>
      <c r="DNR43" s="45"/>
      <c r="DNS43" s="45"/>
      <c r="DNT43" s="45"/>
      <c r="DNU43" s="45"/>
      <c r="DNV43" s="45"/>
      <c r="DNW43" s="45"/>
      <c r="DNX43" s="45"/>
      <c r="DNY43" s="45"/>
      <c r="DNZ43" s="45"/>
      <c r="DOA43" s="45"/>
      <c r="DOB43" s="45"/>
      <c r="DOC43" s="45"/>
      <c r="DOD43" s="45"/>
      <c r="DOE43" s="45"/>
      <c r="DOF43" s="45"/>
      <c r="DOG43" s="45"/>
      <c r="DOH43" s="45"/>
      <c r="DOI43" s="45"/>
      <c r="DOJ43" s="45"/>
      <c r="DOK43" s="45"/>
      <c r="DOL43" s="45"/>
      <c r="DOM43" s="45"/>
      <c r="DON43" s="45"/>
      <c r="DOO43" s="45"/>
      <c r="DOP43" s="45"/>
      <c r="DOQ43" s="45"/>
      <c r="DOR43" s="45"/>
      <c r="DOS43" s="45"/>
      <c r="DOT43" s="45"/>
      <c r="DOU43" s="45"/>
      <c r="DOV43" s="45"/>
      <c r="DOW43" s="45"/>
      <c r="DOX43" s="45"/>
      <c r="DOY43" s="45"/>
      <c r="DOZ43" s="45"/>
      <c r="DPA43" s="45"/>
      <c r="DPB43" s="45"/>
      <c r="DPC43" s="45"/>
      <c r="DPD43" s="45"/>
      <c r="DPE43" s="45"/>
      <c r="DPF43" s="45"/>
      <c r="DPG43" s="45"/>
      <c r="DPH43" s="45"/>
      <c r="DPI43" s="45"/>
      <c r="DPJ43" s="45"/>
      <c r="DPK43" s="45"/>
      <c r="DPL43" s="45"/>
      <c r="DPM43" s="45"/>
      <c r="DPN43" s="45"/>
      <c r="DPO43" s="45"/>
      <c r="DPP43" s="45"/>
      <c r="DPQ43" s="45"/>
      <c r="DPR43" s="45"/>
      <c r="DPS43" s="45"/>
      <c r="DPT43" s="45"/>
      <c r="DPU43" s="45"/>
      <c r="DPV43" s="45"/>
      <c r="DPW43" s="45"/>
      <c r="DPX43" s="45"/>
      <c r="DPY43" s="45"/>
      <c r="DPZ43" s="45"/>
      <c r="DQA43" s="45"/>
      <c r="DQB43" s="45"/>
      <c r="DQC43" s="45"/>
      <c r="DQD43" s="45"/>
      <c r="DQE43" s="45"/>
      <c r="DQF43" s="45"/>
      <c r="DQG43" s="45"/>
      <c r="DQH43" s="45"/>
      <c r="DQI43" s="45"/>
      <c r="DQJ43" s="45"/>
      <c r="DQK43" s="45"/>
      <c r="DQL43" s="45"/>
      <c r="DQM43" s="45"/>
      <c r="DQN43" s="45"/>
      <c r="DQO43" s="45"/>
      <c r="DQP43" s="45"/>
      <c r="DQQ43" s="45"/>
      <c r="DQR43" s="45"/>
      <c r="DQS43" s="45"/>
      <c r="DQT43" s="45"/>
      <c r="DQU43" s="45"/>
      <c r="DQV43" s="45"/>
      <c r="DQW43" s="45"/>
      <c r="DQX43" s="45"/>
      <c r="DQY43" s="45"/>
      <c r="DQZ43" s="45"/>
      <c r="DRA43" s="45"/>
      <c r="DRB43" s="45"/>
      <c r="DRC43" s="45"/>
      <c r="DRD43" s="45"/>
      <c r="DRE43" s="45"/>
      <c r="DRF43" s="45"/>
      <c r="DRG43" s="45"/>
      <c r="DRH43" s="45"/>
      <c r="DRI43" s="45"/>
      <c r="DRJ43" s="45"/>
      <c r="DRK43" s="45"/>
      <c r="DRL43" s="45"/>
      <c r="DRM43" s="45"/>
      <c r="DRN43" s="45"/>
      <c r="DRO43" s="45"/>
      <c r="DRP43" s="45"/>
      <c r="DRQ43" s="45"/>
      <c r="DRR43" s="45"/>
      <c r="DRS43" s="45"/>
      <c r="DRT43" s="45"/>
      <c r="DRU43" s="45"/>
      <c r="DRV43" s="45"/>
      <c r="DRW43" s="45"/>
      <c r="DRX43" s="45"/>
      <c r="DRY43" s="45"/>
      <c r="DRZ43" s="45"/>
      <c r="DSA43" s="45"/>
      <c r="DSB43" s="45"/>
      <c r="DSC43" s="45"/>
      <c r="DSD43" s="45"/>
      <c r="DSE43" s="45"/>
      <c r="DSF43" s="45"/>
      <c r="DSG43" s="45"/>
      <c r="DSH43" s="45"/>
      <c r="DSI43" s="45"/>
      <c r="DSJ43" s="45"/>
      <c r="DSK43" s="45"/>
      <c r="DSL43" s="45"/>
      <c r="DSM43" s="45"/>
      <c r="DSN43" s="45"/>
      <c r="DSO43" s="45"/>
      <c r="DSP43" s="45"/>
      <c r="DSQ43" s="45"/>
      <c r="DSR43" s="45"/>
      <c r="DSS43" s="45"/>
      <c r="DST43" s="45"/>
      <c r="DSU43" s="45"/>
      <c r="DSV43" s="45"/>
      <c r="DSW43" s="45"/>
      <c r="DSX43" s="45"/>
      <c r="DSY43" s="45"/>
      <c r="DSZ43" s="45"/>
      <c r="DTA43" s="45"/>
      <c r="DTB43" s="45"/>
      <c r="DTC43" s="45"/>
      <c r="DTD43" s="45"/>
      <c r="DTE43" s="45"/>
      <c r="DTF43" s="45"/>
      <c r="DTG43" s="45"/>
      <c r="DTH43" s="45"/>
      <c r="DTI43" s="45"/>
      <c r="DTJ43" s="45"/>
      <c r="DTK43" s="45"/>
      <c r="DTL43" s="45"/>
      <c r="DTM43" s="45"/>
      <c r="DTN43" s="45"/>
      <c r="DTO43" s="45"/>
      <c r="DTP43" s="45"/>
      <c r="DTQ43" s="45"/>
      <c r="DTR43" s="45"/>
      <c r="DTS43" s="45"/>
      <c r="DTT43" s="45"/>
      <c r="DTU43" s="45"/>
      <c r="DTV43" s="45"/>
      <c r="DTW43" s="45"/>
      <c r="DTX43" s="45"/>
      <c r="DTY43" s="45"/>
      <c r="DTZ43" s="45"/>
      <c r="DUA43" s="45"/>
      <c r="DUB43" s="45"/>
      <c r="DUC43" s="45"/>
      <c r="DUD43" s="45"/>
      <c r="DUE43" s="45"/>
      <c r="DUF43" s="45"/>
      <c r="DUG43" s="45"/>
      <c r="DUH43" s="45"/>
      <c r="DUI43" s="45"/>
      <c r="DUJ43" s="45"/>
      <c r="DUK43" s="45"/>
      <c r="DUL43" s="45"/>
      <c r="DUM43" s="45"/>
      <c r="DUN43" s="45"/>
      <c r="DUO43" s="45"/>
      <c r="DUP43" s="45"/>
      <c r="DUQ43" s="45"/>
      <c r="DUR43" s="45"/>
      <c r="DUS43" s="45"/>
      <c r="DUT43" s="45"/>
      <c r="DUU43" s="45"/>
      <c r="DUV43" s="45"/>
      <c r="DUW43" s="45"/>
      <c r="DUX43" s="45"/>
      <c r="DUY43" s="45"/>
      <c r="DUZ43" s="45"/>
      <c r="DVA43" s="45"/>
      <c r="DVB43" s="45"/>
      <c r="DVC43" s="45"/>
      <c r="DVD43" s="45"/>
      <c r="DVE43" s="45"/>
      <c r="DVF43" s="45"/>
      <c r="DVG43" s="45"/>
      <c r="DVH43" s="45"/>
      <c r="DVI43" s="45"/>
      <c r="DVJ43" s="45"/>
      <c r="DVK43" s="45"/>
      <c r="DVL43" s="45"/>
      <c r="DVM43" s="45"/>
      <c r="DVN43" s="45"/>
      <c r="DVO43" s="45"/>
      <c r="DVP43" s="45"/>
      <c r="DVQ43" s="45"/>
      <c r="DVR43" s="45"/>
      <c r="DVS43" s="45"/>
      <c r="DVT43" s="45"/>
      <c r="DVU43" s="45"/>
      <c r="DVV43" s="45"/>
      <c r="DVW43" s="45"/>
      <c r="DVX43" s="45"/>
      <c r="DVY43" s="45"/>
      <c r="DVZ43" s="45"/>
      <c r="DWA43" s="45"/>
      <c r="DWB43" s="45"/>
      <c r="DWC43" s="45"/>
      <c r="DWD43" s="45"/>
      <c r="DWE43" s="45"/>
      <c r="DWF43" s="45"/>
      <c r="DWG43" s="45"/>
      <c r="DWH43" s="45"/>
      <c r="DWI43" s="45"/>
      <c r="DWJ43" s="45"/>
      <c r="DWK43" s="45"/>
      <c r="DWL43" s="45"/>
      <c r="DWM43" s="45"/>
      <c r="DWN43" s="45"/>
      <c r="DWO43" s="45"/>
      <c r="DWP43" s="45"/>
      <c r="DWQ43" s="45"/>
      <c r="DWR43" s="45"/>
      <c r="DWS43" s="45"/>
      <c r="DWT43" s="45"/>
      <c r="DWU43" s="45"/>
      <c r="DWV43" s="45"/>
      <c r="DWW43" s="45"/>
      <c r="DWX43" s="45"/>
      <c r="DWY43" s="45"/>
      <c r="DWZ43" s="45"/>
      <c r="DXA43" s="45"/>
      <c r="DXB43" s="45"/>
      <c r="DXC43" s="45"/>
      <c r="DXD43" s="45"/>
      <c r="DXE43" s="45"/>
      <c r="DXF43" s="45"/>
      <c r="DXG43" s="45"/>
      <c r="DXH43" s="45"/>
      <c r="DXI43" s="45"/>
      <c r="DXJ43" s="45"/>
      <c r="DXK43" s="45"/>
      <c r="DXL43" s="45"/>
      <c r="DXM43" s="45"/>
      <c r="DXN43" s="45"/>
      <c r="DXO43" s="45"/>
      <c r="DXP43" s="45"/>
      <c r="DXQ43" s="45"/>
      <c r="DXR43" s="45"/>
      <c r="DXS43" s="45"/>
      <c r="DXT43" s="45"/>
      <c r="DXU43" s="45"/>
      <c r="DXV43" s="45"/>
      <c r="DXW43" s="45"/>
      <c r="DXX43" s="45"/>
      <c r="DXY43" s="45"/>
      <c r="DXZ43" s="45"/>
      <c r="DYA43" s="45"/>
      <c r="DYB43" s="45"/>
      <c r="DYC43" s="45"/>
      <c r="DYD43" s="45"/>
      <c r="DYE43" s="45"/>
      <c r="DYF43" s="45"/>
      <c r="DYG43" s="45"/>
      <c r="DYH43" s="45"/>
      <c r="DYI43" s="45"/>
      <c r="DYJ43" s="45"/>
      <c r="DYK43" s="45"/>
      <c r="DYL43" s="45"/>
      <c r="DYM43" s="45"/>
      <c r="DYN43" s="45"/>
      <c r="DYO43" s="45"/>
      <c r="DYP43" s="45"/>
      <c r="DYQ43" s="45"/>
      <c r="DYR43" s="45"/>
      <c r="DYS43" s="45"/>
      <c r="DYT43" s="45"/>
      <c r="DYU43" s="45"/>
      <c r="DYV43" s="45"/>
      <c r="DYW43" s="45"/>
      <c r="DYX43" s="45"/>
      <c r="DYY43" s="45"/>
      <c r="DYZ43" s="45"/>
      <c r="DZA43" s="45"/>
      <c r="DZB43" s="45"/>
      <c r="DZC43" s="45"/>
      <c r="DZD43" s="45"/>
      <c r="DZE43" s="45"/>
      <c r="DZF43" s="45"/>
      <c r="DZG43" s="45"/>
      <c r="DZH43" s="45"/>
      <c r="DZI43" s="45"/>
      <c r="DZJ43" s="45"/>
      <c r="DZK43" s="45"/>
      <c r="DZL43" s="45"/>
      <c r="DZM43" s="45"/>
      <c r="DZN43" s="45"/>
      <c r="DZO43" s="45"/>
      <c r="DZP43" s="45"/>
      <c r="DZQ43" s="45"/>
      <c r="DZR43" s="45"/>
      <c r="DZS43" s="45"/>
      <c r="DZT43" s="45"/>
      <c r="DZU43" s="45"/>
      <c r="DZV43" s="45"/>
      <c r="DZW43" s="45"/>
      <c r="DZX43" s="45"/>
      <c r="DZY43" s="45"/>
      <c r="DZZ43" s="45"/>
      <c r="EAA43" s="45"/>
      <c r="EAB43" s="45"/>
      <c r="EAC43" s="45"/>
      <c r="EAD43" s="45"/>
      <c r="EAE43" s="45"/>
      <c r="EAF43" s="45"/>
      <c r="EAG43" s="45"/>
      <c r="EAH43" s="45"/>
      <c r="EAI43" s="45"/>
      <c r="EAJ43" s="45"/>
      <c r="EAK43" s="45"/>
      <c r="EAL43" s="45"/>
      <c r="EAM43" s="45"/>
      <c r="EAN43" s="45"/>
      <c r="EAO43" s="45"/>
      <c r="EAP43" s="45"/>
      <c r="EAQ43" s="45"/>
      <c r="EAR43" s="45"/>
      <c r="EAS43" s="45"/>
      <c r="EAT43" s="45"/>
      <c r="EAU43" s="45"/>
      <c r="EAV43" s="45"/>
      <c r="EAW43" s="45"/>
      <c r="EAX43" s="45"/>
      <c r="EAY43" s="45"/>
      <c r="EAZ43" s="45"/>
      <c r="EBA43" s="45"/>
      <c r="EBB43" s="45"/>
      <c r="EBC43" s="45"/>
      <c r="EBD43" s="45"/>
      <c r="EBE43" s="45"/>
      <c r="EBF43" s="45"/>
      <c r="EBG43" s="45"/>
      <c r="EBH43" s="45"/>
      <c r="EBI43" s="45"/>
      <c r="EBJ43" s="45"/>
      <c r="EBK43" s="45"/>
      <c r="EBL43" s="45"/>
      <c r="EBM43" s="45"/>
      <c r="EBN43" s="45"/>
      <c r="EBO43" s="45"/>
      <c r="EBP43" s="45"/>
      <c r="EBQ43" s="45"/>
      <c r="EBR43" s="45"/>
      <c r="EBS43" s="45"/>
      <c r="EBT43" s="45"/>
      <c r="EBU43" s="45"/>
      <c r="EBV43" s="45"/>
      <c r="EBW43" s="45"/>
      <c r="EBX43" s="45"/>
      <c r="EBY43" s="45"/>
      <c r="EBZ43" s="45"/>
      <c r="ECA43" s="45"/>
      <c r="ECB43" s="45"/>
      <c r="ECC43" s="45"/>
      <c r="ECD43" s="45"/>
      <c r="ECE43" s="45"/>
      <c r="ECF43" s="45"/>
      <c r="ECG43" s="45"/>
      <c r="ECH43" s="45"/>
      <c r="ECI43" s="45"/>
      <c r="ECJ43" s="45"/>
      <c r="ECK43" s="45"/>
      <c r="ECL43" s="45"/>
      <c r="ECM43" s="45"/>
      <c r="ECN43" s="45"/>
      <c r="ECO43" s="45"/>
      <c r="ECP43" s="45"/>
      <c r="ECQ43" s="45"/>
      <c r="ECR43" s="45"/>
      <c r="ECS43" s="45"/>
      <c r="ECT43" s="45"/>
      <c r="ECU43" s="45"/>
      <c r="ECV43" s="45"/>
      <c r="ECW43" s="45"/>
      <c r="ECX43" s="45"/>
      <c r="ECY43" s="45"/>
      <c r="ECZ43" s="45"/>
      <c r="EDA43" s="45"/>
      <c r="EDB43" s="45"/>
      <c r="EDC43" s="45"/>
      <c r="EDD43" s="45"/>
      <c r="EDE43" s="45"/>
      <c r="EDF43" s="45"/>
      <c r="EDG43" s="45"/>
      <c r="EDH43" s="45"/>
      <c r="EDI43" s="45"/>
      <c r="EDJ43" s="45"/>
      <c r="EDK43" s="45"/>
      <c r="EDL43" s="45"/>
      <c r="EDM43" s="45"/>
      <c r="EDN43" s="45"/>
      <c r="EDO43" s="45"/>
      <c r="EDP43" s="45"/>
      <c r="EDQ43" s="45"/>
      <c r="EDR43" s="45"/>
      <c r="EDS43" s="45"/>
      <c r="EDT43" s="45"/>
      <c r="EDU43" s="45"/>
      <c r="EDV43" s="45"/>
      <c r="EDW43" s="45"/>
      <c r="EDX43" s="45"/>
      <c r="EDY43" s="45"/>
      <c r="EDZ43" s="45"/>
      <c r="EEA43" s="45"/>
      <c r="EEB43" s="45"/>
      <c r="EEC43" s="45"/>
      <c r="EED43" s="45"/>
      <c r="EEE43" s="45"/>
      <c r="EEF43" s="45"/>
      <c r="EEG43" s="45"/>
      <c r="EEH43" s="45"/>
      <c r="EEI43" s="45"/>
      <c r="EEJ43" s="45"/>
      <c r="EEK43" s="45"/>
      <c r="EEL43" s="45"/>
      <c r="EEM43" s="45"/>
      <c r="EEN43" s="45"/>
      <c r="EEO43" s="45"/>
      <c r="EEP43" s="45"/>
      <c r="EEQ43" s="45"/>
      <c r="EER43" s="45"/>
      <c r="EES43" s="45"/>
      <c r="EET43" s="45"/>
      <c r="EEU43" s="45"/>
      <c r="EEV43" s="45"/>
      <c r="EEW43" s="45"/>
      <c r="EEX43" s="45"/>
      <c r="EEY43" s="45"/>
      <c r="EEZ43" s="45"/>
      <c r="EFA43" s="45"/>
      <c r="EFB43" s="45"/>
      <c r="EFC43" s="45"/>
      <c r="EFD43" s="45"/>
      <c r="EFE43" s="45"/>
      <c r="EFF43" s="45"/>
      <c r="EFG43" s="45"/>
      <c r="EFH43" s="45"/>
      <c r="EFI43" s="45"/>
      <c r="EFJ43" s="45"/>
      <c r="EFK43" s="45"/>
      <c r="EFL43" s="45"/>
      <c r="EFM43" s="45"/>
      <c r="EFN43" s="45"/>
      <c r="EFO43" s="45"/>
      <c r="EFP43" s="45"/>
      <c r="EFQ43" s="45"/>
      <c r="EFR43" s="45"/>
      <c r="EFS43" s="45"/>
      <c r="EFT43" s="45"/>
      <c r="EFU43" s="45"/>
      <c r="EFV43" s="45"/>
      <c r="EFW43" s="45"/>
      <c r="EFX43" s="45"/>
      <c r="EFY43" s="45"/>
      <c r="EFZ43" s="45"/>
      <c r="EGA43" s="45"/>
      <c r="EGB43" s="45"/>
      <c r="EGC43" s="45"/>
      <c r="EGD43" s="45"/>
      <c r="EGE43" s="45"/>
      <c r="EGF43" s="45"/>
      <c r="EGG43" s="45"/>
      <c r="EGH43" s="45"/>
      <c r="EGI43" s="45"/>
      <c r="EGJ43" s="45"/>
      <c r="EGK43" s="45"/>
      <c r="EGL43" s="45"/>
      <c r="EGM43" s="45"/>
      <c r="EGN43" s="45"/>
      <c r="EGO43" s="45"/>
      <c r="EGP43" s="45"/>
      <c r="EGQ43" s="45"/>
      <c r="EGR43" s="45"/>
      <c r="EGS43" s="45"/>
      <c r="EGT43" s="45"/>
      <c r="EGU43" s="45"/>
      <c r="EGV43" s="45"/>
      <c r="EGW43" s="45"/>
      <c r="EGX43" s="45"/>
      <c r="EGY43" s="45"/>
      <c r="EGZ43" s="45"/>
      <c r="EHA43" s="45"/>
      <c r="EHB43" s="45"/>
      <c r="EHC43" s="45"/>
      <c r="EHD43" s="45"/>
      <c r="EHE43" s="45"/>
      <c r="EHF43" s="45"/>
      <c r="EHG43" s="45"/>
      <c r="EHH43" s="45"/>
      <c r="EHI43" s="45"/>
      <c r="EHJ43" s="45"/>
      <c r="EHK43" s="45"/>
      <c r="EHL43" s="45"/>
      <c r="EHM43" s="45"/>
      <c r="EHN43" s="45"/>
      <c r="EHO43" s="45"/>
      <c r="EHP43" s="45"/>
      <c r="EHQ43" s="45"/>
      <c r="EHR43" s="45"/>
      <c r="EHS43" s="45"/>
      <c r="EHT43" s="45"/>
      <c r="EHU43" s="45"/>
      <c r="EHV43" s="45"/>
      <c r="EHW43" s="45"/>
      <c r="EHX43" s="45"/>
      <c r="EHY43" s="45"/>
      <c r="EHZ43" s="45"/>
      <c r="EIA43" s="45"/>
      <c r="EIB43" s="45"/>
      <c r="EIC43" s="45"/>
      <c r="EID43" s="45"/>
      <c r="EIE43" s="45"/>
      <c r="EIF43" s="45"/>
      <c r="EIG43" s="45"/>
      <c r="EIH43" s="45"/>
      <c r="EII43" s="45"/>
      <c r="EIJ43" s="45"/>
      <c r="EIK43" s="45"/>
      <c r="EIL43" s="45"/>
      <c r="EIM43" s="45"/>
      <c r="EIN43" s="45"/>
      <c r="EIO43" s="45"/>
      <c r="EIP43" s="45"/>
      <c r="EIQ43" s="45"/>
      <c r="EIR43" s="45"/>
      <c r="EIS43" s="45"/>
      <c r="EIT43" s="45"/>
      <c r="EIU43" s="45"/>
      <c r="EIV43" s="45"/>
      <c r="EIW43" s="45"/>
      <c r="EIX43" s="45"/>
      <c r="EIY43" s="45"/>
      <c r="EIZ43" s="45"/>
      <c r="EJA43" s="45"/>
      <c r="EJB43" s="45"/>
      <c r="EJC43" s="45"/>
      <c r="EJD43" s="45"/>
      <c r="EJE43" s="45"/>
      <c r="EJF43" s="45"/>
      <c r="EJG43" s="45"/>
      <c r="EJH43" s="45"/>
      <c r="EJI43" s="45"/>
      <c r="EJJ43" s="45"/>
      <c r="EJK43" s="45"/>
      <c r="EJL43" s="45"/>
      <c r="EJM43" s="45"/>
      <c r="EJN43" s="45"/>
      <c r="EJO43" s="45"/>
      <c r="EJP43" s="45"/>
      <c r="EJQ43" s="45"/>
      <c r="EJR43" s="45"/>
      <c r="EJS43" s="45"/>
      <c r="EJT43" s="45"/>
      <c r="EJU43" s="45"/>
      <c r="EJV43" s="45"/>
      <c r="EJW43" s="45"/>
      <c r="EJX43" s="45"/>
      <c r="EJY43" s="45"/>
      <c r="EJZ43" s="45"/>
      <c r="EKA43" s="45"/>
      <c r="EKB43" s="45"/>
      <c r="EKC43" s="45"/>
      <c r="EKD43" s="45"/>
      <c r="EKE43" s="45"/>
      <c r="EKF43" s="45"/>
      <c r="EKG43" s="45"/>
      <c r="EKH43" s="45"/>
      <c r="EKI43" s="45"/>
      <c r="EKJ43" s="45"/>
      <c r="EKK43" s="45"/>
      <c r="EKL43" s="45"/>
      <c r="EKM43" s="45"/>
      <c r="EKN43" s="45"/>
      <c r="EKO43" s="45"/>
      <c r="EKP43" s="45"/>
      <c r="EKQ43" s="45"/>
      <c r="EKR43" s="45"/>
      <c r="EKS43" s="45"/>
      <c r="EKT43" s="45"/>
      <c r="EKU43" s="45"/>
      <c r="EKV43" s="45"/>
      <c r="EKW43" s="45"/>
      <c r="EKX43" s="45"/>
      <c r="EKY43" s="45"/>
      <c r="EKZ43" s="45"/>
      <c r="ELA43" s="45"/>
      <c r="ELB43" s="45"/>
      <c r="ELC43" s="45"/>
      <c r="ELD43" s="45"/>
      <c r="ELE43" s="45"/>
      <c r="ELF43" s="45"/>
      <c r="ELG43" s="45"/>
      <c r="ELH43" s="45"/>
      <c r="ELI43" s="45"/>
      <c r="ELJ43" s="45"/>
      <c r="ELK43" s="45"/>
      <c r="ELL43" s="45"/>
      <c r="ELM43" s="45"/>
      <c r="ELN43" s="45"/>
      <c r="ELO43" s="45"/>
      <c r="ELP43" s="45"/>
      <c r="ELQ43" s="45"/>
      <c r="ELR43" s="45"/>
      <c r="ELS43" s="45"/>
      <c r="ELT43" s="45"/>
      <c r="ELU43" s="45"/>
      <c r="ELV43" s="45"/>
      <c r="ELW43" s="45"/>
      <c r="ELX43" s="45"/>
      <c r="ELY43" s="45"/>
      <c r="ELZ43" s="45"/>
      <c r="EMA43" s="45"/>
      <c r="EMB43" s="45"/>
      <c r="EMC43" s="45"/>
      <c r="EMD43" s="45"/>
      <c r="EME43" s="45"/>
      <c r="EMF43" s="45"/>
      <c r="EMG43" s="45"/>
      <c r="EMH43" s="45"/>
      <c r="EMI43" s="45"/>
      <c r="EMJ43" s="45"/>
      <c r="EMK43" s="45"/>
      <c r="EML43" s="45"/>
      <c r="EMM43" s="45"/>
      <c r="EMN43" s="45"/>
      <c r="EMO43" s="45"/>
      <c r="EMP43" s="45"/>
      <c r="EMQ43" s="45"/>
      <c r="EMR43" s="45"/>
      <c r="EMS43" s="45"/>
      <c r="EMT43" s="45"/>
      <c r="EMU43" s="45"/>
      <c r="EMV43" s="45"/>
      <c r="EMW43" s="45"/>
      <c r="EMX43" s="45"/>
      <c r="EMY43" s="45"/>
      <c r="EMZ43" s="45"/>
      <c r="ENA43" s="45"/>
      <c r="ENB43" s="45"/>
      <c r="ENC43" s="45"/>
      <c r="END43" s="45"/>
      <c r="ENE43" s="45"/>
      <c r="ENF43" s="45"/>
      <c r="ENG43" s="45"/>
      <c r="ENH43" s="45"/>
      <c r="ENI43" s="45"/>
      <c r="ENJ43" s="45"/>
      <c r="ENK43" s="45"/>
      <c r="ENL43" s="45"/>
      <c r="ENM43" s="45"/>
      <c r="ENN43" s="45"/>
      <c r="ENO43" s="45"/>
      <c r="ENP43" s="45"/>
      <c r="ENQ43" s="45"/>
      <c r="ENR43" s="45"/>
      <c r="ENS43" s="45"/>
      <c r="ENT43" s="45"/>
      <c r="ENU43" s="45"/>
      <c r="ENV43" s="45"/>
      <c r="ENW43" s="45"/>
      <c r="ENX43" s="45"/>
      <c r="ENY43" s="45"/>
      <c r="ENZ43" s="45"/>
      <c r="EOA43" s="45"/>
      <c r="EOB43" s="45"/>
      <c r="EOC43" s="45"/>
      <c r="EOD43" s="45"/>
      <c r="EOE43" s="45"/>
      <c r="EOF43" s="45"/>
      <c r="EOG43" s="45"/>
      <c r="EOH43" s="45"/>
      <c r="EOI43" s="45"/>
      <c r="EOJ43" s="45"/>
      <c r="EOK43" s="45"/>
      <c r="EOL43" s="45"/>
      <c r="EOM43" s="45"/>
      <c r="EON43" s="45"/>
      <c r="EOO43" s="45"/>
      <c r="EOP43" s="45"/>
      <c r="EOQ43" s="45"/>
      <c r="EOR43" s="45"/>
      <c r="EOS43" s="45"/>
      <c r="EOT43" s="45"/>
      <c r="EOU43" s="45"/>
      <c r="EOV43" s="45"/>
      <c r="EOW43" s="45"/>
      <c r="EOX43" s="45"/>
      <c r="EOY43" s="45"/>
      <c r="EOZ43" s="45"/>
      <c r="EPA43" s="45"/>
      <c r="EPB43" s="45"/>
      <c r="EPC43" s="45"/>
      <c r="EPD43" s="45"/>
      <c r="EPE43" s="45"/>
      <c r="EPF43" s="45"/>
      <c r="EPG43" s="45"/>
      <c r="EPH43" s="45"/>
      <c r="EPI43" s="45"/>
      <c r="EPJ43" s="45"/>
      <c r="EPK43" s="45"/>
      <c r="EPL43" s="45"/>
      <c r="EPM43" s="45"/>
      <c r="EPN43" s="45"/>
      <c r="EPO43" s="45"/>
      <c r="EPP43" s="45"/>
      <c r="EPQ43" s="45"/>
      <c r="EPR43" s="45"/>
      <c r="EPS43" s="45"/>
      <c r="EPT43" s="45"/>
      <c r="EPU43" s="45"/>
      <c r="EPV43" s="45"/>
      <c r="EPW43" s="45"/>
      <c r="EPX43" s="45"/>
      <c r="EPY43" s="45"/>
      <c r="EPZ43" s="45"/>
      <c r="EQA43" s="45"/>
      <c r="EQB43" s="45"/>
      <c r="EQC43" s="45"/>
      <c r="EQD43" s="45"/>
      <c r="EQE43" s="45"/>
      <c r="EQF43" s="45"/>
      <c r="EQG43" s="45"/>
      <c r="EQH43" s="45"/>
      <c r="EQI43" s="45"/>
      <c r="EQJ43" s="45"/>
      <c r="EQK43" s="45"/>
      <c r="EQL43" s="45"/>
      <c r="EQM43" s="45"/>
      <c r="EQN43" s="45"/>
      <c r="EQO43" s="45"/>
      <c r="EQP43" s="45"/>
      <c r="EQQ43" s="45"/>
      <c r="EQR43" s="45"/>
      <c r="EQS43" s="45"/>
      <c r="EQT43" s="45"/>
      <c r="EQU43" s="45"/>
      <c r="EQV43" s="45"/>
      <c r="EQW43" s="45"/>
      <c r="EQX43" s="45"/>
      <c r="EQY43" s="45"/>
      <c r="EQZ43" s="45"/>
      <c r="ERA43" s="45"/>
      <c r="ERB43" s="45"/>
      <c r="ERC43" s="45"/>
      <c r="ERD43" s="45"/>
      <c r="ERE43" s="45"/>
      <c r="ERF43" s="45"/>
      <c r="ERG43" s="45"/>
      <c r="ERH43" s="45"/>
      <c r="ERI43" s="45"/>
      <c r="ERJ43" s="45"/>
      <c r="ERK43" s="45"/>
      <c r="ERL43" s="45"/>
      <c r="ERM43" s="45"/>
      <c r="ERN43" s="45"/>
      <c r="ERO43" s="45"/>
      <c r="ERP43" s="45"/>
      <c r="ERQ43" s="45"/>
      <c r="ERR43" s="45"/>
      <c r="ERS43" s="45"/>
      <c r="ERT43" s="45"/>
      <c r="ERU43" s="45"/>
      <c r="ERV43" s="45"/>
      <c r="ERW43" s="45"/>
      <c r="ERX43" s="45"/>
      <c r="ERY43" s="45"/>
      <c r="ERZ43" s="45"/>
      <c r="ESA43" s="45"/>
      <c r="ESB43" s="45"/>
      <c r="ESC43" s="45"/>
      <c r="ESD43" s="45"/>
      <c r="ESE43" s="45"/>
      <c r="ESF43" s="45"/>
      <c r="ESG43" s="45"/>
      <c r="ESH43" s="45"/>
      <c r="ESI43" s="45"/>
      <c r="ESJ43" s="45"/>
      <c r="ESK43" s="45"/>
      <c r="ESL43" s="45"/>
      <c r="ESM43" s="45"/>
      <c r="ESN43" s="45"/>
      <c r="ESO43" s="45"/>
      <c r="ESP43" s="45"/>
      <c r="ESQ43" s="45"/>
      <c r="ESR43" s="45"/>
      <c r="ESS43" s="45"/>
      <c r="EST43" s="45"/>
      <c r="ESU43" s="45"/>
      <c r="ESV43" s="45"/>
      <c r="ESW43" s="45"/>
      <c r="ESX43" s="45"/>
      <c r="ESY43" s="45"/>
      <c r="ESZ43" s="45"/>
      <c r="ETA43" s="45"/>
      <c r="ETB43" s="45"/>
      <c r="ETC43" s="45"/>
      <c r="ETD43" s="45"/>
      <c r="ETE43" s="45"/>
      <c r="ETF43" s="45"/>
      <c r="ETG43" s="45"/>
      <c r="ETH43" s="45"/>
      <c r="ETI43" s="45"/>
      <c r="ETJ43" s="45"/>
      <c r="ETK43" s="45"/>
      <c r="ETL43" s="45"/>
      <c r="ETM43" s="45"/>
      <c r="ETN43" s="45"/>
      <c r="ETO43" s="45"/>
      <c r="ETP43" s="45"/>
      <c r="ETQ43" s="45"/>
      <c r="ETR43" s="45"/>
      <c r="ETS43" s="45"/>
      <c r="ETT43" s="45"/>
      <c r="ETU43" s="45"/>
      <c r="ETV43" s="45"/>
      <c r="ETW43" s="45"/>
      <c r="ETX43" s="45"/>
      <c r="ETY43" s="45"/>
      <c r="ETZ43" s="45"/>
      <c r="EUA43" s="45"/>
      <c r="EUB43" s="45"/>
      <c r="EUC43" s="45"/>
      <c r="EUD43" s="45"/>
      <c r="EUE43" s="45"/>
      <c r="EUF43" s="45"/>
      <c r="EUG43" s="45"/>
      <c r="EUH43" s="45"/>
      <c r="EUI43" s="45"/>
      <c r="EUJ43" s="45"/>
      <c r="EUK43" s="45"/>
      <c r="EUL43" s="45"/>
      <c r="EUM43" s="45"/>
      <c r="EUN43" s="45"/>
      <c r="EUO43" s="45"/>
      <c r="EUP43" s="45"/>
      <c r="EUQ43" s="45"/>
      <c r="EUR43" s="45"/>
      <c r="EUS43" s="45"/>
      <c r="EUT43" s="45"/>
      <c r="EUU43" s="45"/>
      <c r="EUV43" s="45"/>
      <c r="EUW43" s="45"/>
      <c r="EUX43" s="45"/>
      <c r="EUY43" s="45"/>
      <c r="EUZ43" s="45"/>
      <c r="EVA43" s="45"/>
      <c r="EVB43" s="45"/>
      <c r="EVC43" s="45"/>
      <c r="EVD43" s="45"/>
      <c r="EVE43" s="45"/>
      <c r="EVF43" s="45"/>
      <c r="EVG43" s="45"/>
      <c r="EVH43" s="45"/>
      <c r="EVI43" s="45"/>
      <c r="EVJ43" s="45"/>
      <c r="EVK43" s="45"/>
      <c r="EVL43" s="45"/>
      <c r="EVM43" s="45"/>
      <c r="EVN43" s="45"/>
      <c r="EVO43" s="45"/>
      <c r="EVP43" s="45"/>
      <c r="EVQ43" s="45"/>
      <c r="EVR43" s="45"/>
      <c r="EVS43" s="45"/>
      <c r="EVT43" s="45"/>
      <c r="EVU43" s="45"/>
      <c r="EVV43" s="45"/>
      <c r="EVW43" s="45"/>
      <c r="EVX43" s="45"/>
      <c r="EVY43" s="45"/>
      <c r="EVZ43" s="45"/>
      <c r="EWA43" s="45"/>
      <c r="EWB43" s="45"/>
      <c r="EWC43" s="45"/>
      <c r="EWD43" s="45"/>
      <c r="EWE43" s="45"/>
      <c r="EWF43" s="45"/>
      <c r="EWG43" s="45"/>
      <c r="EWH43" s="45"/>
      <c r="EWI43" s="45"/>
      <c r="EWJ43" s="45"/>
      <c r="EWK43" s="45"/>
      <c r="EWL43" s="45"/>
      <c r="EWM43" s="45"/>
      <c r="EWN43" s="45"/>
      <c r="EWO43" s="45"/>
      <c r="EWP43" s="45"/>
      <c r="EWQ43" s="45"/>
      <c r="EWR43" s="45"/>
      <c r="EWS43" s="45"/>
      <c r="EWT43" s="45"/>
      <c r="EWU43" s="45"/>
      <c r="EWV43" s="45"/>
      <c r="EWW43" s="45"/>
      <c r="EWX43" s="45"/>
      <c r="EWY43" s="45"/>
      <c r="EWZ43" s="45"/>
      <c r="EXA43" s="45"/>
      <c r="EXB43" s="45"/>
      <c r="EXC43" s="45"/>
      <c r="EXD43" s="45"/>
      <c r="EXE43" s="45"/>
      <c r="EXF43" s="45"/>
      <c r="EXG43" s="45"/>
      <c r="EXH43" s="45"/>
      <c r="EXI43" s="45"/>
      <c r="EXJ43" s="45"/>
      <c r="EXK43" s="45"/>
      <c r="EXL43" s="45"/>
      <c r="EXM43" s="45"/>
      <c r="EXN43" s="45"/>
      <c r="EXO43" s="45"/>
      <c r="EXP43" s="45"/>
      <c r="EXQ43" s="45"/>
      <c r="EXR43" s="45"/>
      <c r="EXS43" s="45"/>
      <c r="EXT43" s="45"/>
      <c r="EXU43" s="45"/>
      <c r="EXV43" s="45"/>
      <c r="EXW43" s="45"/>
      <c r="EXX43" s="45"/>
      <c r="EXY43" s="45"/>
      <c r="EXZ43" s="45"/>
      <c r="EYA43" s="45"/>
      <c r="EYB43" s="45"/>
      <c r="EYC43" s="45"/>
      <c r="EYD43" s="45"/>
      <c r="EYE43" s="45"/>
      <c r="EYF43" s="45"/>
      <c r="EYG43" s="45"/>
      <c r="EYH43" s="45"/>
      <c r="EYI43" s="45"/>
      <c r="EYJ43" s="45"/>
      <c r="EYK43" s="45"/>
      <c r="EYL43" s="45"/>
      <c r="EYM43" s="45"/>
      <c r="EYN43" s="45"/>
      <c r="EYO43" s="45"/>
      <c r="EYP43" s="45"/>
      <c r="EYQ43" s="45"/>
      <c r="EYR43" s="45"/>
      <c r="EYS43" s="45"/>
      <c r="EYT43" s="45"/>
      <c r="EYU43" s="45"/>
      <c r="EYV43" s="45"/>
      <c r="EYW43" s="45"/>
      <c r="EYX43" s="45"/>
      <c r="EYY43" s="45"/>
      <c r="EYZ43" s="45"/>
      <c r="EZA43" s="45"/>
      <c r="EZB43" s="45"/>
      <c r="EZC43" s="45"/>
      <c r="EZD43" s="45"/>
      <c r="EZE43" s="45"/>
      <c r="EZF43" s="45"/>
      <c r="EZG43" s="45"/>
      <c r="EZH43" s="45"/>
      <c r="EZI43" s="45"/>
      <c r="EZJ43" s="45"/>
      <c r="EZK43" s="45"/>
      <c r="EZL43" s="45"/>
      <c r="EZM43" s="45"/>
      <c r="EZN43" s="45"/>
      <c r="EZO43" s="45"/>
      <c r="EZP43" s="45"/>
      <c r="EZQ43" s="45"/>
      <c r="EZR43" s="45"/>
      <c r="EZS43" s="45"/>
      <c r="EZT43" s="45"/>
      <c r="EZU43" s="45"/>
      <c r="EZV43" s="45"/>
      <c r="EZW43" s="45"/>
      <c r="EZX43" s="45"/>
      <c r="EZY43" s="45"/>
      <c r="EZZ43" s="45"/>
      <c r="FAA43" s="45"/>
      <c r="FAB43" s="45"/>
      <c r="FAC43" s="45"/>
      <c r="FAD43" s="45"/>
      <c r="FAE43" s="45"/>
      <c r="FAF43" s="45"/>
      <c r="FAG43" s="45"/>
      <c r="FAH43" s="45"/>
      <c r="FAI43" s="45"/>
      <c r="FAJ43" s="45"/>
      <c r="FAK43" s="45"/>
      <c r="FAL43" s="45"/>
      <c r="FAM43" s="45"/>
      <c r="FAN43" s="45"/>
      <c r="FAO43" s="45"/>
      <c r="FAP43" s="45"/>
      <c r="FAQ43" s="45"/>
      <c r="FAR43" s="45"/>
      <c r="FAS43" s="45"/>
      <c r="FAT43" s="45"/>
      <c r="FAU43" s="45"/>
      <c r="FAV43" s="45"/>
      <c r="FAW43" s="45"/>
      <c r="FAX43" s="45"/>
      <c r="FAY43" s="45"/>
      <c r="FAZ43" s="45"/>
      <c r="FBA43" s="45"/>
      <c r="FBB43" s="45"/>
      <c r="FBC43" s="45"/>
      <c r="FBD43" s="45"/>
      <c r="FBE43" s="45"/>
      <c r="FBF43" s="45"/>
      <c r="FBG43" s="45"/>
      <c r="FBH43" s="45"/>
      <c r="FBI43" s="45"/>
      <c r="FBJ43" s="45"/>
      <c r="FBK43" s="45"/>
      <c r="FBL43" s="45"/>
      <c r="FBM43" s="45"/>
      <c r="FBN43" s="45"/>
      <c r="FBO43" s="45"/>
      <c r="FBP43" s="45"/>
      <c r="FBQ43" s="45"/>
      <c r="FBR43" s="45"/>
      <c r="FBS43" s="45"/>
      <c r="FBT43" s="45"/>
      <c r="FBU43" s="45"/>
      <c r="FBV43" s="45"/>
      <c r="FBW43" s="45"/>
      <c r="FBX43" s="45"/>
      <c r="FBY43" s="45"/>
      <c r="FBZ43" s="45"/>
      <c r="FCA43" s="45"/>
      <c r="FCB43" s="45"/>
      <c r="FCC43" s="45"/>
      <c r="FCD43" s="45"/>
      <c r="FCE43" s="45"/>
      <c r="FCF43" s="45"/>
      <c r="FCG43" s="45"/>
      <c r="FCH43" s="45"/>
      <c r="FCI43" s="45"/>
      <c r="FCJ43" s="45"/>
      <c r="FCK43" s="45"/>
      <c r="FCL43" s="45"/>
      <c r="FCM43" s="45"/>
      <c r="FCN43" s="45"/>
      <c r="FCO43" s="45"/>
      <c r="FCP43" s="45"/>
      <c r="FCQ43" s="45"/>
      <c r="FCR43" s="45"/>
      <c r="FCS43" s="45"/>
      <c r="FCT43" s="45"/>
      <c r="FCU43" s="45"/>
      <c r="FCV43" s="45"/>
      <c r="FCW43" s="45"/>
      <c r="FCX43" s="45"/>
      <c r="FCY43" s="45"/>
      <c r="FCZ43" s="45"/>
      <c r="FDA43" s="45"/>
      <c r="FDB43" s="45"/>
      <c r="FDC43" s="45"/>
      <c r="FDD43" s="45"/>
      <c r="FDE43" s="45"/>
      <c r="FDF43" s="45"/>
      <c r="FDG43" s="45"/>
      <c r="FDH43" s="45"/>
      <c r="FDI43" s="45"/>
      <c r="FDJ43" s="45"/>
      <c r="FDK43" s="45"/>
      <c r="FDL43" s="45"/>
      <c r="FDM43" s="45"/>
      <c r="FDN43" s="45"/>
      <c r="FDO43" s="45"/>
      <c r="FDP43" s="45"/>
      <c r="FDQ43" s="45"/>
      <c r="FDR43" s="45"/>
      <c r="FDS43" s="45"/>
      <c r="FDT43" s="45"/>
      <c r="FDU43" s="45"/>
      <c r="FDV43" s="45"/>
      <c r="FDW43" s="45"/>
      <c r="FDX43" s="45"/>
      <c r="FDY43" s="45"/>
      <c r="FDZ43" s="45"/>
      <c r="FEA43" s="45"/>
      <c r="FEB43" s="45"/>
      <c r="FEC43" s="45"/>
      <c r="FED43" s="45"/>
      <c r="FEE43" s="45"/>
      <c r="FEF43" s="45"/>
      <c r="FEG43" s="45"/>
      <c r="FEH43" s="45"/>
      <c r="FEI43" s="45"/>
      <c r="FEJ43" s="45"/>
      <c r="FEK43" s="45"/>
      <c r="FEL43" s="45"/>
      <c r="FEM43" s="45"/>
      <c r="FEN43" s="45"/>
      <c r="FEO43" s="45"/>
      <c r="FEP43" s="45"/>
      <c r="FEQ43" s="45"/>
      <c r="FER43" s="45"/>
      <c r="FES43" s="45"/>
      <c r="FET43" s="45"/>
      <c r="FEU43" s="45"/>
      <c r="FEV43" s="45"/>
      <c r="FEW43" s="45"/>
      <c r="FEX43" s="45"/>
      <c r="FEY43" s="45"/>
      <c r="FEZ43" s="45"/>
      <c r="FFA43" s="45"/>
      <c r="FFB43" s="45"/>
      <c r="FFC43" s="45"/>
      <c r="FFD43" s="45"/>
      <c r="FFE43" s="45"/>
      <c r="FFF43" s="45"/>
      <c r="FFG43" s="45"/>
      <c r="FFH43" s="45"/>
      <c r="FFI43" s="45"/>
      <c r="FFJ43" s="45"/>
      <c r="FFK43" s="45"/>
      <c r="FFL43" s="45"/>
      <c r="FFM43" s="45"/>
      <c r="FFN43" s="45"/>
      <c r="FFO43" s="45"/>
      <c r="FFP43" s="45"/>
      <c r="FFQ43" s="45"/>
      <c r="FFR43" s="45"/>
      <c r="FFS43" s="45"/>
      <c r="FFT43" s="45"/>
      <c r="FFU43" s="45"/>
      <c r="FFV43" s="45"/>
      <c r="FFW43" s="45"/>
      <c r="FFX43" s="45"/>
      <c r="FFY43" s="45"/>
      <c r="FFZ43" s="45"/>
      <c r="FGA43" s="45"/>
      <c r="FGB43" s="45"/>
      <c r="FGC43" s="45"/>
      <c r="FGD43" s="45"/>
      <c r="FGE43" s="45"/>
      <c r="FGF43" s="45"/>
      <c r="FGG43" s="45"/>
      <c r="FGH43" s="45"/>
      <c r="FGI43" s="45"/>
      <c r="FGJ43" s="45"/>
      <c r="FGK43" s="45"/>
      <c r="FGL43" s="45"/>
      <c r="FGM43" s="45"/>
      <c r="FGN43" s="45"/>
      <c r="FGO43" s="45"/>
      <c r="FGP43" s="45"/>
      <c r="FGQ43" s="45"/>
      <c r="FGR43" s="45"/>
      <c r="FGS43" s="45"/>
      <c r="FGT43" s="45"/>
      <c r="FGU43" s="45"/>
      <c r="FGV43" s="45"/>
      <c r="FGW43" s="45"/>
      <c r="FGX43" s="45"/>
      <c r="FGY43" s="45"/>
      <c r="FGZ43" s="45"/>
      <c r="FHA43" s="45"/>
      <c r="FHB43" s="45"/>
      <c r="FHC43" s="45"/>
      <c r="FHD43" s="45"/>
      <c r="FHE43" s="45"/>
      <c r="FHF43" s="45"/>
      <c r="FHG43" s="45"/>
      <c r="FHH43" s="45"/>
      <c r="FHI43" s="45"/>
      <c r="FHJ43" s="45"/>
      <c r="FHK43" s="45"/>
      <c r="FHL43" s="45"/>
      <c r="FHM43" s="45"/>
      <c r="FHN43" s="45"/>
      <c r="FHO43" s="45"/>
      <c r="FHP43" s="45"/>
      <c r="FHQ43" s="45"/>
      <c r="FHR43" s="45"/>
      <c r="FHS43" s="45"/>
      <c r="FHT43" s="45"/>
      <c r="FHU43" s="45"/>
      <c r="FHV43" s="45"/>
      <c r="FHW43" s="45"/>
      <c r="FHX43" s="45"/>
      <c r="FHY43" s="45"/>
      <c r="FHZ43" s="45"/>
      <c r="FIA43" s="45"/>
      <c r="FIB43" s="45"/>
      <c r="FIC43" s="45"/>
      <c r="FID43" s="45"/>
      <c r="FIE43" s="45"/>
      <c r="FIF43" s="45"/>
      <c r="FIG43" s="45"/>
      <c r="FIH43" s="45"/>
      <c r="FII43" s="45"/>
      <c r="FIJ43" s="45"/>
      <c r="FIK43" s="45"/>
      <c r="FIL43" s="45"/>
      <c r="FIM43" s="45"/>
      <c r="FIN43" s="45"/>
      <c r="FIO43" s="45"/>
      <c r="FIP43" s="45"/>
      <c r="FIQ43" s="45"/>
      <c r="FIR43" s="45"/>
      <c r="FIS43" s="45"/>
      <c r="FIT43" s="45"/>
      <c r="FIU43" s="45"/>
      <c r="FIV43" s="45"/>
      <c r="FIW43" s="45"/>
      <c r="FIX43" s="45"/>
      <c r="FIY43" s="45"/>
      <c r="FIZ43" s="45"/>
      <c r="FJA43" s="45"/>
      <c r="FJB43" s="45"/>
      <c r="FJC43" s="45"/>
      <c r="FJD43" s="45"/>
      <c r="FJE43" s="45"/>
      <c r="FJF43" s="45"/>
      <c r="FJG43" s="45"/>
      <c r="FJH43" s="45"/>
      <c r="FJI43" s="45"/>
      <c r="FJJ43" s="45"/>
      <c r="FJK43" s="45"/>
      <c r="FJL43" s="45"/>
      <c r="FJM43" s="45"/>
      <c r="FJN43" s="45"/>
      <c r="FJO43" s="45"/>
      <c r="FJP43" s="45"/>
      <c r="FJQ43" s="45"/>
      <c r="FJR43" s="45"/>
      <c r="FJS43" s="45"/>
      <c r="FJT43" s="45"/>
      <c r="FJU43" s="45"/>
      <c r="FJV43" s="45"/>
      <c r="FJW43" s="45"/>
      <c r="FJX43" s="45"/>
      <c r="FJY43" s="45"/>
      <c r="FJZ43" s="45"/>
      <c r="FKA43" s="45"/>
      <c r="FKB43" s="45"/>
      <c r="FKC43" s="45"/>
      <c r="FKD43" s="45"/>
      <c r="FKE43" s="45"/>
      <c r="FKF43" s="45"/>
      <c r="FKG43" s="45"/>
      <c r="FKH43" s="45"/>
      <c r="FKI43" s="45"/>
      <c r="FKJ43" s="45"/>
      <c r="FKK43" s="45"/>
      <c r="FKL43" s="45"/>
      <c r="FKM43" s="45"/>
      <c r="FKN43" s="45"/>
      <c r="FKO43" s="45"/>
      <c r="FKP43" s="45"/>
      <c r="FKQ43" s="45"/>
      <c r="FKR43" s="45"/>
      <c r="FKS43" s="45"/>
      <c r="FKT43" s="45"/>
      <c r="FKU43" s="45"/>
      <c r="FKV43" s="45"/>
      <c r="FKW43" s="45"/>
      <c r="FKX43" s="45"/>
      <c r="FKY43" s="45"/>
      <c r="FKZ43" s="45"/>
      <c r="FLA43" s="45"/>
      <c r="FLB43" s="45"/>
      <c r="FLC43" s="45"/>
      <c r="FLD43" s="45"/>
      <c r="FLE43" s="45"/>
      <c r="FLF43" s="45"/>
      <c r="FLG43" s="45"/>
      <c r="FLH43" s="45"/>
      <c r="FLI43" s="45"/>
      <c r="FLJ43" s="45"/>
      <c r="FLK43" s="45"/>
      <c r="FLL43" s="45"/>
      <c r="FLM43" s="45"/>
      <c r="FLN43" s="45"/>
      <c r="FLO43" s="45"/>
      <c r="FLP43" s="45"/>
      <c r="FLQ43" s="45"/>
      <c r="FLR43" s="45"/>
      <c r="FLS43" s="45"/>
      <c r="FLT43" s="45"/>
      <c r="FLU43" s="45"/>
      <c r="FLV43" s="45"/>
      <c r="FLW43" s="45"/>
      <c r="FLX43" s="45"/>
      <c r="FLY43" s="45"/>
      <c r="FLZ43" s="45"/>
      <c r="FMA43" s="45"/>
      <c r="FMB43" s="45"/>
      <c r="FMC43" s="45"/>
      <c r="FMD43" s="45"/>
      <c r="FME43" s="45"/>
      <c r="FMF43" s="45"/>
      <c r="FMG43" s="45"/>
      <c r="FMH43" s="45"/>
      <c r="FMI43" s="45"/>
      <c r="FMJ43" s="45"/>
      <c r="FMK43" s="45"/>
      <c r="FML43" s="45"/>
      <c r="FMM43" s="45"/>
      <c r="FMN43" s="45"/>
      <c r="FMO43" s="45"/>
      <c r="FMP43" s="45"/>
      <c r="FMQ43" s="45"/>
      <c r="FMR43" s="45"/>
      <c r="FMS43" s="45"/>
      <c r="FMT43" s="45"/>
      <c r="FMU43" s="45"/>
      <c r="FMV43" s="45"/>
      <c r="FMW43" s="45"/>
      <c r="FMX43" s="45"/>
      <c r="FMY43" s="45"/>
      <c r="FMZ43" s="45"/>
      <c r="FNA43" s="45"/>
      <c r="FNB43" s="45"/>
      <c r="FNC43" s="45"/>
      <c r="FND43" s="45"/>
      <c r="FNE43" s="45"/>
      <c r="FNF43" s="45"/>
      <c r="FNG43" s="45"/>
      <c r="FNH43" s="45"/>
      <c r="FNI43" s="45"/>
      <c r="FNJ43" s="45"/>
      <c r="FNK43" s="45"/>
      <c r="FNL43" s="45"/>
      <c r="FNM43" s="45"/>
      <c r="FNN43" s="45"/>
      <c r="FNO43" s="45"/>
      <c r="FNP43" s="45"/>
      <c r="FNQ43" s="45"/>
      <c r="FNR43" s="45"/>
      <c r="FNS43" s="45"/>
      <c r="FNT43" s="45"/>
      <c r="FNU43" s="45"/>
      <c r="FNV43" s="45"/>
      <c r="FNW43" s="45"/>
      <c r="FNX43" s="45"/>
      <c r="FNY43" s="45"/>
      <c r="FNZ43" s="45"/>
      <c r="FOA43" s="45"/>
      <c r="FOB43" s="45"/>
      <c r="FOC43" s="45"/>
      <c r="FOD43" s="45"/>
      <c r="FOE43" s="45"/>
      <c r="FOF43" s="45"/>
      <c r="FOG43" s="45"/>
      <c r="FOH43" s="45"/>
      <c r="FOI43" s="45"/>
      <c r="FOJ43" s="45"/>
      <c r="FOK43" s="45"/>
      <c r="FOL43" s="45"/>
      <c r="FOM43" s="45"/>
      <c r="FON43" s="45"/>
      <c r="FOO43" s="45"/>
      <c r="FOP43" s="45"/>
      <c r="FOQ43" s="45"/>
      <c r="FOR43" s="45"/>
      <c r="FOS43" s="45"/>
      <c r="FOT43" s="45"/>
      <c r="FOU43" s="45"/>
      <c r="FOV43" s="45"/>
      <c r="FOW43" s="45"/>
      <c r="FOX43" s="45"/>
      <c r="FOY43" s="45"/>
      <c r="FOZ43" s="45"/>
      <c r="FPA43" s="45"/>
      <c r="FPB43" s="45"/>
      <c r="FPC43" s="45"/>
      <c r="FPD43" s="45"/>
      <c r="FPE43" s="45"/>
      <c r="FPF43" s="45"/>
      <c r="FPG43" s="45"/>
      <c r="FPH43" s="45"/>
      <c r="FPI43" s="45"/>
      <c r="FPJ43" s="45"/>
      <c r="FPK43" s="45"/>
      <c r="FPL43" s="45"/>
      <c r="FPM43" s="45"/>
      <c r="FPN43" s="45"/>
      <c r="FPO43" s="45"/>
      <c r="FPP43" s="45"/>
      <c r="FPQ43" s="45"/>
      <c r="FPR43" s="45"/>
      <c r="FPS43" s="45"/>
      <c r="FPT43" s="45"/>
      <c r="FPU43" s="45"/>
      <c r="FPV43" s="45"/>
      <c r="FPW43" s="45"/>
      <c r="FPX43" s="45"/>
      <c r="FPY43" s="45"/>
      <c r="FPZ43" s="45"/>
      <c r="FQA43" s="45"/>
      <c r="FQB43" s="45"/>
      <c r="FQC43" s="45"/>
      <c r="FQD43" s="45"/>
      <c r="FQE43" s="45"/>
      <c r="FQF43" s="45"/>
      <c r="FQG43" s="45"/>
      <c r="FQH43" s="45"/>
      <c r="FQI43" s="45"/>
      <c r="FQJ43" s="45"/>
      <c r="FQK43" s="45"/>
      <c r="FQL43" s="45"/>
      <c r="FQM43" s="45"/>
      <c r="FQN43" s="45"/>
      <c r="FQO43" s="45"/>
      <c r="FQP43" s="45"/>
      <c r="FQQ43" s="45"/>
      <c r="FQR43" s="45"/>
      <c r="FQS43" s="45"/>
      <c r="FQT43" s="45"/>
      <c r="FQU43" s="45"/>
      <c r="FQV43" s="45"/>
      <c r="FQW43" s="45"/>
      <c r="FQX43" s="45"/>
      <c r="FQY43" s="45"/>
      <c r="FQZ43" s="45"/>
      <c r="FRA43" s="45"/>
      <c r="FRB43" s="45"/>
      <c r="FRC43" s="45"/>
      <c r="FRD43" s="45"/>
      <c r="FRE43" s="45"/>
      <c r="FRF43" s="45"/>
      <c r="FRG43" s="45"/>
      <c r="FRH43" s="45"/>
      <c r="FRI43" s="45"/>
      <c r="FRJ43" s="45"/>
      <c r="FRK43" s="45"/>
      <c r="FRL43" s="45"/>
      <c r="FRM43" s="45"/>
      <c r="FRN43" s="45"/>
      <c r="FRO43" s="45"/>
      <c r="FRP43" s="45"/>
      <c r="FRQ43" s="45"/>
      <c r="FRR43" s="45"/>
      <c r="FRS43" s="45"/>
      <c r="FRT43" s="45"/>
      <c r="FRU43" s="45"/>
      <c r="FRV43" s="45"/>
      <c r="FRW43" s="45"/>
      <c r="FRX43" s="45"/>
      <c r="FRY43" s="45"/>
      <c r="FRZ43" s="45"/>
      <c r="FSA43" s="45"/>
      <c r="FSB43" s="45"/>
      <c r="FSC43" s="45"/>
      <c r="FSD43" s="45"/>
      <c r="FSE43" s="45"/>
      <c r="FSF43" s="45"/>
      <c r="FSG43" s="45"/>
      <c r="FSH43" s="45"/>
      <c r="FSI43" s="45"/>
      <c r="FSJ43" s="45"/>
      <c r="FSK43" s="45"/>
      <c r="FSL43" s="45"/>
      <c r="FSM43" s="45"/>
      <c r="FSN43" s="45"/>
      <c r="FSO43" s="45"/>
      <c r="FSP43" s="45"/>
      <c r="FSQ43" s="45"/>
      <c r="FSR43" s="45"/>
      <c r="FSS43" s="45"/>
      <c r="FST43" s="45"/>
      <c r="FSU43" s="45"/>
      <c r="FSV43" s="45"/>
      <c r="FSW43" s="45"/>
      <c r="FSX43" s="45"/>
      <c r="FSY43" s="45"/>
      <c r="FSZ43" s="45"/>
      <c r="FTA43" s="45"/>
      <c r="FTB43" s="45"/>
      <c r="FTC43" s="45"/>
      <c r="FTD43" s="45"/>
      <c r="FTE43" s="45"/>
      <c r="FTF43" s="45"/>
      <c r="FTG43" s="45"/>
      <c r="FTH43" s="45"/>
      <c r="FTI43" s="45"/>
      <c r="FTJ43" s="45"/>
      <c r="FTK43" s="45"/>
      <c r="FTL43" s="45"/>
      <c r="FTM43" s="45"/>
      <c r="FTN43" s="45"/>
      <c r="FTO43" s="45"/>
      <c r="FTP43" s="45"/>
      <c r="FTQ43" s="45"/>
      <c r="FTR43" s="45"/>
      <c r="FTS43" s="45"/>
      <c r="FTT43" s="45"/>
      <c r="FTU43" s="45"/>
      <c r="FTV43" s="45"/>
      <c r="FTW43" s="45"/>
      <c r="FTX43" s="45"/>
      <c r="FTY43" s="45"/>
      <c r="FTZ43" s="45"/>
      <c r="FUA43" s="45"/>
      <c r="FUB43" s="45"/>
      <c r="FUC43" s="45"/>
      <c r="FUD43" s="45"/>
      <c r="FUE43" s="45"/>
      <c r="FUF43" s="45"/>
      <c r="FUG43" s="45"/>
      <c r="FUH43" s="45"/>
      <c r="FUI43" s="45"/>
      <c r="FUJ43" s="45"/>
      <c r="FUK43" s="45"/>
      <c r="FUL43" s="45"/>
      <c r="FUM43" s="45"/>
      <c r="FUN43" s="45"/>
      <c r="FUO43" s="45"/>
      <c r="FUP43" s="45"/>
      <c r="FUQ43" s="45"/>
      <c r="FUR43" s="45"/>
      <c r="FUS43" s="45"/>
      <c r="FUT43" s="45"/>
      <c r="FUU43" s="45"/>
      <c r="FUV43" s="45"/>
      <c r="FUW43" s="45"/>
      <c r="FUX43" s="45"/>
      <c r="FUY43" s="45"/>
      <c r="FUZ43" s="45"/>
      <c r="FVA43" s="45"/>
      <c r="FVB43" s="45"/>
      <c r="FVC43" s="45"/>
      <c r="FVD43" s="45"/>
      <c r="FVE43" s="45"/>
      <c r="FVF43" s="45"/>
      <c r="FVG43" s="45"/>
      <c r="FVH43" s="45"/>
      <c r="FVI43" s="45"/>
      <c r="FVJ43" s="45"/>
      <c r="FVK43" s="45"/>
      <c r="FVL43" s="45"/>
      <c r="FVM43" s="45"/>
      <c r="FVN43" s="45"/>
      <c r="FVO43" s="45"/>
      <c r="FVP43" s="45"/>
      <c r="FVQ43" s="45"/>
      <c r="FVR43" s="45"/>
      <c r="FVS43" s="45"/>
      <c r="FVT43" s="45"/>
      <c r="FVU43" s="45"/>
      <c r="FVV43" s="45"/>
      <c r="FVW43" s="45"/>
      <c r="FVX43" s="45"/>
      <c r="FVY43" s="45"/>
      <c r="FVZ43" s="45"/>
      <c r="FWA43" s="45"/>
      <c r="FWB43" s="45"/>
      <c r="FWC43" s="45"/>
      <c r="FWD43" s="45"/>
      <c r="FWE43" s="45"/>
      <c r="FWF43" s="45"/>
      <c r="FWG43" s="45"/>
      <c r="FWH43" s="45"/>
      <c r="FWI43" s="45"/>
      <c r="FWJ43" s="45"/>
      <c r="FWK43" s="45"/>
      <c r="FWL43" s="45"/>
      <c r="FWM43" s="45"/>
      <c r="FWN43" s="45"/>
      <c r="FWO43" s="45"/>
      <c r="FWP43" s="45"/>
      <c r="FWQ43" s="45"/>
      <c r="FWR43" s="45"/>
      <c r="FWS43" s="45"/>
      <c r="FWT43" s="45"/>
      <c r="FWU43" s="45"/>
      <c r="FWV43" s="45"/>
      <c r="FWW43" s="45"/>
      <c r="FWX43" s="45"/>
      <c r="FWY43" s="45"/>
      <c r="FWZ43" s="45"/>
      <c r="FXA43" s="45"/>
      <c r="FXB43" s="45"/>
      <c r="FXC43" s="45"/>
      <c r="FXD43" s="45"/>
      <c r="FXE43" s="45"/>
      <c r="FXF43" s="45"/>
      <c r="FXG43" s="45"/>
      <c r="FXH43" s="45"/>
      <c r="FXI43" s="45"/>
      <c r="FXJ43" s="45"/>
      <c r="FXK43" s="45"/>
      <c r="FXL43" s="45"/>
      <c r="FXM43" s="45"/>
      <c r="FXN43" s="45"/>
      <c r="FXO43" s="45"/>
      <c r="FXP43" s="45"/>
      <c r="FXQ43" s="45"/>
      <c r="FXR43" s="45"/>
      <c r="FXS43" s="45"/>
      <c r="FXT43" s="45"/>
      <c r="FXU43" s="45"/>
      <c r="FXV43" s="45"/>
      <c r="FXW43" s="45"/>
      <c r="FXX43" s="45"/>
      <c r="FXY43" s="45"/>
      <c r="FXZ43" s="45"/>
      <c r="FYA43" s="45"/>
      <c r="FYB43" s="45"/>
      <c r="FYC43" s="45"/>
      <c r="FYD43" s="45"/>
      <c r="FYE43" s="45"/>
      <c r="FYF43" s="45"/>
      <c r="FYG43" s="45"/>
      <c r="FYH43" s="45"/>
      <c r="FYI43" s="45"/>
      <c r="FYJ43" s="45"/>
      <c r="FYK43" s="45"/>
      <c r="FYL43" s="45"/>
      <c r="FYM43" s="45"/>
      <c r="FYN43" s="45"/>
      <c r="FYO43" s="45"/>
      <c r="FYP43" s="45"/>
      <c r="FYQ43" s="45"/>
      <c r="FYR43" s="45"/>
      <c r="FYS43" s="45"/>
      <c r="FYT43" s="45"/>
      <c r="FYU43" s="45"/>
      <c r="FYV43" s="45"/>
      <c r="FYW43" s="45"/>
      <c r="FYX43" s="45"/>
      <c r="FYY43" s="45"/>
      <c r="FYZ43" s="45"/>
      <c r="FZA43" s="45"/>
      <c r="FZB43" s="45"/>
      <c r="FZC43" s="45"/>
      <c r="FZD43" s="45"/>
      <c r="FZE43" s="45"/>
      <c r="FZF43" s="45"/>
      <c r="FZG43" s="45"/>
      <c r="FZH43" s="45"/>
      <c r="FZI43" s="45"/>
      <c r="FZJ43" s="45"/>
      <c r="FZK43" s="45"/>
      <c r="FZL43" s="45"/>
      <c r="FZM43" s="45"/>
      <c r="FZN43" s="45"/>
      <c r="FZO43" s="45"/>
      <c r="FZP43" s="45"/>
      <c r="FZQ43" s="45"/>
      <c r="FZR43" s="45"/>
      <c r="FZS43" s="45"/>
      <c r="FZT43" s="45"/>
      <c r="FZU43" s="45"/>
      <c r="FZV43" s="45"/>
      <c r="FZW43" s="45"/>
      <c r="FZX43" s="45"/>
      <c r="FZY43" s="45"/>
      <c r="FZZ43" s="45"/>
      <c r="GAA43" s="45"/>
      <c r="GAB43" s="45"/>
      <c r="GAC43" s="45"/>
      <c r="GAD43" s="45"/>
      <c r="GAE43" s="45"/>
      <c r="GAF43" s="45"/>
      <c r="GAG43" s="45"/>
      <c r="GAH43" s="45"/>
      <c r="GAI43" s="45"/>
      <c r="GAJ43" s="45"/>
      <c r="GAK43" s="45"/>
      <c r="GAL43" s="45"/>
      <c r="GAM43" s="45"/>
      <c r="GAN43" s="45"/>
      <c r="GAO43" s="45"/>
      <c r="GAP43" s="45"/>
      <c r="GAQ43" s="45"/>
      <c r="GAR43" s="45"/>
      <c r="GAS43" s="45"/>
      <c r="GAT43" s="45"/>
      <c r="GAU43" s="45"/>
      <c r="GAV43" s="45"/>
      <c r="GAW43" s="45"/>
      <c r="GAX43" s="45"/>
      <c r="GAY43" s="45"/>
      <c r="GAZ43" s="45"/>
      <c r="GBA43" s="45"/>
      <c r="GBB43" s="45"/>
      <c r="GBC43" s="45"/>
      <c r="GBD43" s="45"/>
      <c r="GBE43" s="45"/>
      <c r="GBF43" s="45"/>
      <c r="GBG43" s="45"/>
      <c r="GBH43" s="45"/>
      <c r="GBI43" s="45"/>
      <c r="GBJ43" s="45"/>
      <c r="GBK43" s="45"/>
      <c r="GBL43" s="45"/>
      <c r="GBM43" s="45"/>
      <c r="GBN43" s="45"/>
      <c r="GBO43" s="45"/>
      <c r="GBP43" s="45"/>
      <c r="GBQ43" s="45"/>
      <c r="GBR43" s="45"/>
      <c r="GBS43" s="45"/>
      <c r="GBT43" s="45"/>
      <c r="GBU43" s="45"/>
      <c r="GBV43" s="45"/>
      <c r="GBW43" s="45"/>
      <c r="GBX43" s="45"/>
      <c r="GBY43" s="45"/>
      <c r="GBZ43" s="45"/>
      <c r="GCA43" s="45"/>
      <c r="GCB43" s="45"/>
      <c r="GCC43" s="45"/>
      <c r="GCD43" s="45"/>
      <c r="GCE43" s="45"/>
      <c r="GCF43" s="45"/>
      <c r="GCG43" s="45"/>
      <c r="GCH43" s="45"/>
      <c r="GCI43" s="45"/>
      <c r="GCJ43" s="45"/>
      <c r="GCK43" s="45"/>
      <c r="GCL43" s="45"/>
      <c r="GCM43" s="45"/>
      <c r="GCN43" s="45"/>
      <c r="GCO43" s="45"/>
      <c r="GCP43" s="45"/>
      <c r="GCQ43" s="45"/>
      <c r="GCR43" s="45"/>
      <c r="GCS43" s="45"/>
      <c r="GCT43" s="45"/>
      <c r="GCU43" s="45"/>
      <c r="GCV43" s="45"/>
      <c r="GCW43" s="45"/>
      <c r="GCX43" s="45"/>
      <c r="GCY43" s="45"/>
      <c r="GCZ43" s="45"/>
      <c r="GDA43" s="45"/>
      <c r="GDB43" s="45"/>
      <c r="GDC43" s="45"/>
      <c r="GDD43" s="45"/>
      <c r="GDE43" s="45"/>
      <c r="GDF43" s="45"/>
      <c r="GDG43" s="45"/>
      <c r="GDH43" s="45"/>
      <c r="GDI43" s="45"/>
      <c r="GDJ43" s="45"/>
      <c r="GDK43" s="45"/>
      <c r="GDL43" s="45"/>
      <c r="GDM43" s="45"/>
      <c r="GDN43" s="45"/>
      <c r="GDO43" s="45"/>
      <c r="GDP43" s="45"/>
      <c r="GDQ43" s="45"/>
      <c r="GDR43" s="45"/>
      <c r="GDS43" s="45"/>
      <c r="GDT43" s="45"/>
      <c r="GDU43" s="45"/>
      <c r="GDV43" s="45"/>
      <c r="GDW43" s="45"/>
      <c r="GDX43" s="45"/>
      <c r="GDY43" s="45"/>
      <c r="GDZ43" s="45"/>
      <c r="GEA43" s="45"/>
      <c r="GEB43" s="45"/>
      <c r="GEC43" s="45"/>
      <c r="GED43" s="45"/>
      <c r="GEE43" s="45"/>
      <c r="GEF43" s="45"/>
      <c r="GEG43" s="45"/>
      <c r="GEH43" s="45"/>
      <c r="GEI43" s="45"/>
      <c r="GEJ43" s="45"/>
      <c r="GEK43" s="45"/>
      <c r="GEL43" s="45"/>
      <c r="GEM43" s="45"/>
      <c r="GEN43" s="45"/>
      <c r="GEO43" s="45"/>
      <c r="GEP43" s="45"/>
      <c r="GEQ43" s="45"/>
      <c r="GER43" s="45"/>
      <c r="GES43" s="45"/>
      <c r="GET43" s="45"/>
      <c r="GEU43" s="45"/>
      <c r="GEV43" s="45"/>
      <c r="GEW43" s="45"/>
      <c r="GEX43" s="45"/>
      <c r="GEY43" s="45"/>
      <c r="GEZ43" s="45"/>
      <c r="GFA43" s="45"/>
      <c r="GFB43" s="45"/>
      <c r="GFC43" s="45"/>
      <c r="GFD43" s="45"/>
      <c r="GFE43" s="45"/>
      <c r="GFF43" s="45"/>
      <c r="GFG43" s="45"/>
      <c r="GFH43" s="45"/>
      <c r="GFI43" s="45"/>
      <c r="GFJ43" s="45"/>
      <c r="GFK43" s="45"/>
      <c r="GFL43" s="45"/>
      <c r="GFM43" s="45"/>
      <c r="GFN43" s="45"/>
      <c r="GFO43" s="45"/>
      <c r="GFP43" s="45"/>
      <c r="GFQ43" s="45"/>
      <c r="GFR43" s="45"/>
      <c r="GFS43" s="45"/>
      <c r="GFT43" s="45"/>
      <c r="GFU43" s="45"/>
      <c r="GFV43" s="45"/>
      <c r="GFW43" s="45"/>
      <c r="GFX43" s="45"/>
      <c r="GFY43" s="45"/>
      <c r="GFZ43" s="45"/>
      <c r="GGA43" s="45"/>
      <c r="GGB43" s="45"/>
      <c r="GGC43" s="45"/>
      <c r="GGD43" s="45"/>
      <c r="GGE43" s="45"/>
      <c r="GGF43" s="45"/>
      <c r="GGG43" s="45"/>
      <c r="GGH43" s="45"/>
      <c r="GGI43" s="45"/>
      <c r="GGJ43" s="45"/>
      <c r="GGK43" s="45"/>
      <c r="GGL43" s="45"/>
      <c r="GGM43" s="45"/>
      <c r="GGN43" s="45"/>
      <c r="GGO43" s="45"/>
      <c r="GGP43" s="45"/>
      <c r="GGQ43" s="45"/>
      <c r="GGR43" s="45"/>
      <c r="GGS43" s="45"/>
      <c r="GGT43" s="45"/>
      <c r="GGU43" s="45"/>
      <c r="GGV43" s="45"/>
      <c r="GGW43" s="45"/>
      <c r="GGX43" s="45"/>
      <c r="GGY43" s="45"/>
      <c r="GGZ43" s="45"/>
      <c r="GHA43" s="45"/>
      <c r="GHB43" s="45"/>
      <c r="GHC43" s="45"/>
      <c r="GHD43" s="45"/>
      <c r="GHE43" s="45"/>
      <c r="GHF43" s="45"/>
      <c r="GHG43" s="45"/>
      <c r="GHH43" s="45"/>
      <c r="GHI43" s="45"/>
      <c r="GHJ43" s="45"/>
      <c r="GHK43" s="45"/>
      <c r="GHL43" s="45"/>
      <c r="GHM43" s="45"/>
      <c r="GHN43" s="45"/>
      <c r="GHO43" s="45"/>
      <c r="GHP43" s="45"/>
      <c r="GHQ43" s="45"/>
      <c r="GHR43" s="45"/>
      <c r="GHS43" s="45"/>
      <c r="GHT43" s="45"/>
      <c r="GHU43" s="45"/>
      <c r="GHV43" s="45"/>
      <c r="GHW43" s="45"/>
      <c r="GHX43" s="45"/>
      <c r="GHY43" s="45"/>
      <c r="GHZ43" s="45"/>
      <c r="GIA43" s="45"/>
      <c r="GIB43" s="45"/>
      <c r="GIC43" s="45"/>
      <c r="GID43" s="45"/>
      <c r="GIE43" s="45"/>
      <c r="GIF43" s="45"/>
      <c r="GIG43" s="45"/>
      <c r="GIH43" s="45"/>
      <c r="GII43" s="45"/>
      <c r="GIJ43" s="45"/>
      <c r="GIK43" s="45"/>
      <c r="GIL43" s="45"/>
      <c r="GIM43" s="45"/>
      <c r="GIN43" s="45"/>
      <c r="GIO43" s="45"/>
      <c r="GIP43" s="45"/>
      <c r="GIQ43" s="45"/>
      <c r="GIR43" s="45"/>
      <c r="GIS43" s="45"/>
      <c r="GIT43" s="45"/>
      <c r="GIU43" s="45"/>
      <c r="GIV43" s="45"/>
      <c r="GIW43" s="45"/>
      <c r="GIX43" s="45"/>
      <c r="GIY43" s="45"/>
      <c r="GIZ43" s="45"/>
      <c r="GJA43" s="45"/>
      <c r="GJB43" s="45"/>
      <c r="GJC43" s="45"/>
      <c r="GJD43" s="45"/>
      <c r="GJE43" s="45"/>
      <c r="GJF43" s="45"/>
      <c r="GJG43" s="45"/>
      <c r="GJH43" s="45"/>
      <c r="GJI43" s="45"/>
      <c r="GJJ43" s="45"/>
      <c r="GJK43" s="45"/>
      <c r="GJL43" s="45"/>
      <c r="GJM43" s="45"/>
      <c r="GJN43" s="45"/>
      <c r="GJO43" s="45"/>
      <c r="GJP43" s="45"/>
      <c r="GJQ43" s="45"/>
      <c r="GJR43" s="45"/>
      <c r="GJS43" s="45"/>
      <c r="GJT43" s="45"/>
      <c r="GJU43" s="45"/>
      <c r="GJV43" s="45"/>
      <c r="GJW43" s="45"/>
      <c r="GJX43" s="45"/>
      <c r="GJY43" s="45"/>
      <c r="GJZ43" s="45"/>
      <c r="GKA43" s="45"/>
      <c r="GKB43" s="45"/>
      <c r="GKC43" s="45"/>
      <c r="GKD43" s="45"/>
      <c r="GKE43" s="45"/>
      <c r="GKF43" s="45"/>
      <c r="GKG43" s="45"/>
      <c r="GKH43" s="45"/>
      <c r="GKI43" s="45"/>
      <c r="GKJ43" s="45"/>
      <c r="GKK43" s="45"/>
      <c r="GKL43" s="45"/>
      <c r="GKM43" s="45"/>
      <c r="GKN43" s="45"/>
      <c r="GKO43" s="45"/>
      <c r="GKP43" s="45"/>
      <c r="GKQ43" s="45"/>
      <c r="GKR43" s="45"/>
      <c r="GKS43" s="45"/>
      <c r="GKT43" s="45"/>
      <c r="GKU43" s="45"/>
      <c r="GKV43" s="45"/>
      <c r="GKW43" s="45"/>
      <c r="GKX43" s="45"/>
      <c r="GKY43" s="45"/>
      <c r="GKZ43" s="45"/>
      <c r="GLA43" s="45"/>
      <c r="GLB43" s="45"/>
      <c r="GLC43" s="45"/>
      <c r="GLD43" s="45"/>
      <c r="GLE43" s="45"/>
      <c r="GLF43" s="45"/>
      <c r="GLG43" s="45"/>
      <c r="GLH43" s="45"/>
      <c r="GLI43" s="45"/>
      <c r="GLJ43" s="45"/>
      <c r="GLK43" s="45"/>
      <c r="GLL43" s="45"/>
      <c r="GLM43" s="45"/>
      <c r="GLN43" s="45"/>
      <c r="GLO43" s="45"/>
      <c r="GLP43" s="45"/>
      <c r="GLQ43" s="45"/>
      <c r="GLR43" s="45"/>
      <c r="GLS43" s="45"/>
      <c r="GLT43" s="45"/>
      <c r="GLU43" s="45"/>
      <c r="GLV43" s="45"/>
      <c r="GLW43" s="45"/>
      <c r="GLX43" s="45"/>
      <c r="GLY43" s="45"/>
      <c r="GLZ43" s="45"/>
      <c r="GMA43" s="45"/>
      <c r="GMB43" s="45"/>
      <c r="GMC43" s="45"/>
      <c r="GMD43" s="45"/>
      <c r="GME43" s="45"/>
      <c r="GMF43" s="45"/>
      <c r="GMG43" s="45"/>
      <c r="GMH43" s="45"/>
      <c r="GMI43" s="45"/>
      <c r="GMJ43" s="45"/>
      <c r="GMK43" s="45"/>
      <c r="GML43" s="45"/>
      <c r="GMM43" s="45"/>
      <c r="GMN43" s="45"/>
      <c r="GMO43" s="45"/>
      <c r="GMP43" s="45"/>
      <c r="GMQ43" s="45"/>
      <c r="GMR43" s="45"/>
      <c r="GMS43" s="45"/>
      <c r="GMT43" s="45"/>
      <c r="GMU43" s="45"/>
      <c r="GMV43" s="45"/>
      <c r="GMW43" s="45"/>
      <c r="GMX43" s="45"/>
      <c r="GMY43" s="45"/>
      <c r="GMZ43" s="45"/>
      <c r="GNA43" s="45"/>
      <c r="GNB43" s="45"/>
      <c r="GNC43" s="45"/>
      <c r="GND43" s="45"/>
      <c r="GNE43" s="45"/>
      <c r="GNF43" s="45"/>
      <c r="GNG43" s="45"/>
      <c r="GNH43" s="45"/>
      <c r="GNI43" s="45"/>
      <c r="GNJ43" s="45"/>
      <c r="GNK43" s="45"/>
      <c r="GNL43" s="45"/>
      <c r="GNM43" s="45"/>
      <c r="GNN43" s="45"/>
      <c r="GNO43" s="45"/>
      <c r="GNP43" s="45"/>
      <c r="GNQ43" s="45"/>
      <c r="GNR43" s="45"/>
      <c r="GNS43" s="45"/>
      <c r="GNT43" s="45"/>
      <c r="GNU43" s="45"/>
      <c r="GNV43" s="45"/>
      <c r="GNW43" s="45"/>
      <c r="GNX43" s="45"/>
      <c r="GNY43" s="45"/>
      <c r="GNZ43" s="45"/>
      <c r="GOA43" s="45"/>
      <c r="GOB43" s="45"/>
      <c r="GOC43" s="45"/>
      <c r="GOD43" s="45"/>
      <c r="GOE43" s="45"/>
      <c r="GOF43" s="45"/>
      <c r="GOG43" s="45"/>
      <c r="GOH43" s="45"/>
      <c r="GOI43" s="45"/>
      <c r="GOJ43" s="45"/>
      <c r="GOK43" s="45"/>
      <c r="GOL43" s="45"/>
      <c r="GOM43" s="45"/>
      <c r="GON43" s="45"/>
      <c r="GOO43" s="45"/>
      <c r="GOP43" s="45"/>
      <c r="GOQ43" s="45"/>
      <c r="GOR43" s="45"/>
      <c r="GOS43" s="45"/>
      <c r="GOT43" s="45"/>
      <c r="GOU43" s="45"/>
      <c r="GOV43" s="45"/>
      <c r="GOW43" s="45"/>
      <c r="GOX43" s="45"/>
      <c r="GOY43" s="45"/>
      <c r="GOZ43" s="45"/>
      <c r="GPA43" s="45"/>
      <c r="GPB43" s="45"/>
      <c r="GPC43" s="45"/>
      <c r="GPD43" s="45"/>
      <c r="GPE43" s="45"/>
      <c r="GPF43" s="45"/>
      <c r="GPG43" s="45"/>
      <c r="GPH43" s="45"/>
      <c r="GPI43" s="45"/>
      <c r="GPJ43" s="45"/>
      <c r="GPK43" s="45"/>
      <c r="GPL43" s="45"/>
      <c r="GPM43" s="45"/>
      <c r="GPN43" s="45"/>
      <c r="GPO43" s="45"/>
      <c r="GPP43" s="45"/>
      <c r="GPQ43" s="45"/>
      <c r="GPR43" s="45"/>
      <c r="GPS43" s="45"/>
      <c r="GPT43" s="45"/>
      <c r="GPU43" s="45"/>
      <c r="GPV43" s="45"/>
      <c r="GPW43" s="45"/>
      <c r="GPX43" s="45"/>
      <c r="GPY43" s="45"/>
      <c r="GPZ43" s="45"/>
      <c r="GQA43" s="45"/>
      <c r="GQB43" s="45"/>
      <c r="GQC43" s="45"/>
      <c r="GQD43" s="45"/>
      <c r="GQE43" s="45"/>
      <c r="GQF43" s="45"/>
      <c r="GQG43" s="45"/>
      <c r="GQH43" s="45"/>
      <c r="GQI43" s="45"/>
      <c r="GQJ43" s="45"/>
      <c r="GQK43" s="45"/>
      <c r="GQL43" s="45"/>
      <c r="GQM43" s="45"/>
      <c r="GQN43" s="45"/>
      <c r="GQO43" s="45"/>
      <c r="GQP43" s="45"/>
      <c r="GQQ43" s="45"/>
      <c r="GQR43" s="45"/>
      <c r="GQS43" s="45"/>
      <c r="GQT43" s="45"/>
      <c r="GQU43" s="45"/>
      <c r="GQV43" s="45"/>
      <c r="GQW43" s="45"/>
      <c r="GQX43" s="45"/>
      <c r="GQY43" s="45"/>
      <c r="GQZ43" s="45"/>
      <c r="GRA43" s="45"/>
      <c r="GRB43" s="45"/>
      <c r="GRC43" s="45"/>
      <c r="GRD43" s="45"/>
      <c r="GRE43" s="45"/>
      <c r="GRF43" s="45"/>
      <c r="GRG43" s="45"/>
      <c r="GRH43" s="45"/>
      <c r="GRI43" s="45"/>
      <c r="GRJ43" s="45"/>
      <c r="GRK43" s="45"/>
      <c r="GRL43" s="45"/>
      <c r="GRM43" s="45"/>
      <c r="GRN43" s="45"/>
      <c r="GRO43" s="45"/>
      <c r="GRP43" s="45"/>
      <c r="GRQ43" s="45"/>
      <c r="GRR43" s="45"/>
      <c r="GRS43" s="45"/>
      <c r="GRT43" s="45"/>
      <c r="GRU43" s="45"/>
      <c r="GRV43" s="45"/>
      <c r="GRW43" s="45"/>
      <c r="GRX43" s="45"/>
      <c r="GRY43" s="45"/>
      <c r="GRZ43" s="45"/>
      <c r="GSA43" s="45"/>
      <c r="GSB43" s="45"/>
      <c r="GSC43" s="45"/>
      <c r="GSD43" s="45"/>
      <c r="GSE43" s="45"/>
      <c r="GSF43" s="45"/>
      <c r="GSG43" s="45"/>
      <c r="GSH43" s="45"/>
      <c r="GSI43" s="45"/>
      <c r="GSJ43" s="45"/>
      <c r="GSK43" s="45"/>
      <c r="GSL43" s="45"/>
      <c r="GSM43" s="45"/>
      <c r="GSN43" s="45"/>
      <c r="GSO43" s="45"/>
      <c r="GSP43" s="45"/>
      <c r="GSQ43" s="45"/>
      <c r="GSR43" s="45"/>
      <c r="GSS43" s="45"/>
      <c r="GST43" s="45"/>
      <c r="GSU43" s="45"/>
      <c r="GSV43" s="45"/>
      <c r="GSW43" s="45"/>
      <c r="GSX43" s="45"/>
      <c r="GSY43" s="45"/>
      <c r="GSZ43" s="45"/>
      <c r="GTA43" s="45"/>
      <c r="GTB43" s="45"/>
      <c r="GTC43" s="45"/>
      <c r="GTD43" s="45"/>
      <c r="GTE43" s="45"/>
      <c r="GTF43" s="45"/>
      <c r="GTG43" s="45"/>
      <c r="GTH43" s="45"/>
      <c r="GTI43" s="45"/>
      <c r="GTJ43" s="45"/>
      <c r="GTK43" s="45"/>
      <c r="GTL43" s="45"/>
      <c r="GTM43" s="45"/>
      <c r="GTN43" s="45"/>
      <c r="GTO43" s="45"/>
      <c r="GTP43" s="45"/>
      <c r="GTQ43" s="45"/>
      <c r="GTR43" s="45"/>
      <c r="GTS43" s="45"/>
      <c r="GTT43" s="45"/>
      <c r="GTU43" s="45"/>
      <c r="GTV43" s="45"/>
      <c r="GTW43" s="45"/>
      <c r="GTX43" s="45"/>
      <c r="GTY43" s="45"/>
      <c r="GTZ43" s="45"/>
      <c r="GUA43" s="45"/>
      <c r="GUB43" s="45"/>
      <c r="GUC43" s="45"/>
      <c r="GUD43" s="45"/>
      <c r="GUE43" s="45"/>
      <c r="GUF43" s="45"/>
      <c r="GUG43" s="45"/>
      <c r="GUH43" s="45"/>
      <c r="GUI43" s="45"/>
      <c r="GUJ43" s="45"/>
      <c r="GUK43" s="45"/>
      <c r="GUL43" s="45"/>
      <c r="GUM43" s="45"/>
      <c r="GUN43" s="45"/>
      <c r="GUO43" s="45"/>
      <c r="GUP43" s="45"/>
      <c r="GUQ43" s="45"/>
      <c r="GUR43" s="45"/>
      <c r="GUS43" s="45"/>
      <c r="GUT43" s="45"/>
      <c r="GUU43" s="45"/>
      <c r="GUV43" s="45"/>
      <c r="GUW43" s="45"/>
      <c r="GUX43" s="45"/>
      <c r="GUY43" s="45"/>
      <c r="GUZ43" s="45"/>
      <c r="GVA43" s="45"/>
      <c r="GVB43" s="45"/>
      <c r="GVC43" s="45"/>
      <c r="GVD43" s="45"/>
      <c r="GVE43" s="45"/>
      <c r="GVF43" s="45"/>
      <c r="GVG43" s="45"/>
      <c r="GVH43" s="45"/>
      <c r="GVI43" s="45"/>
      <c r="GVJ43" s="45"/>
      <c r="GVK43" s="45"/>
      <c r="GVL43" s="45"/>
      <c r="GVM43" s="45"/>
      <c r="GVN43" s="45"/>
      <c r="GVO43" s="45"/>
      <c r="GVP43" s="45"/>
      <c r="GVQ43" s="45"/>
      <c r="GVR43" s="45"/>
      <c r="GVS43" s="45"/>
      <c r="GVT43" s="45"/>
      <c r="GVU43" s="45"/>
      <c r="GVV43" s="45"/>
      <c r="GVW43" s="45"/>
      <c r="GVX43" s="45"/>
      <c r="GVY43" s="45"/>
      <c r="GVZ43" s="45"/>
      <c r="GWA43" s="45"/>
      <c r="GWB43" s="45"/>
      <c r="GWC43" s="45"/>
      <c r="GWD43" s="45"/>
      <c r="GWE43" s="45"/>
      <c r="GWF43" s="45"/>
      <c r="GWG43" s="45"/>
      <c r="GWH43" s="45"/>
      <c r="GWI43" s="45"/>
      <c r="GWJ43" s="45"/>
      <c r="GWK43" s="45"/>
      <c r="GWL43" s="45"/>
      <c r="GWM43" s="45"/>
      <c r="GWN43" s="45"/>
      <c r="GWO43" s="45"/>
      <c r="GWP43" s="45"/>
      <c r="GWQ43" s="45"/>
      <c r="GWR43" s="45"/>
      <c r="GWS43" s="45"/>
      <c r="GWT43" s="45"/>
      <c r="GWU43" s="45"/>
      <c r="GWV43" s="45"/>
      <c r="GWW43" s="45"/>
      <c r="GWX43" s="45"/>
      <c r="GWY43" s="45"/>
      <c r="GWZ43" s="45"/>
      <c r="GXA43" s="45"/>
      <c r="GXB43" s="45"/>
      <c r="GXC43" s="45"/>
      <c r="GXD43" s="45"/>
      <c r="GXE43" s="45"/>
      <c r="GXF43" s="45"/>
      <c r="GXG43" s="45"/>
      <c r="GXH43" s="45"/>
      <c r="GXI43" s="45"/>
      <c r="GXJ43" s="45"/>
      <c r="GXK43" s="45"/>
      <c r="GXL43" s="45"/>
      <c r="GXM43" s="45"/>
      <c r="GXN43" s="45"/>
      <c r="GXO43" s="45"/>
      <c r="GXP43" s="45"/>
      <c r="GXQ43" s="45"/>
      <c r="GXR43" s="45"/>
      <c r="GXS43" s="45"/>
      <c r="GXT43" s="45"/>
      <c r="GXU43" s="45"/>
      <c r="GXV43" s="45"/>
      <c r="GXW43" s="45"/>
      <c r="GXX43" s="45"/>
      <c r="GXY43" s="45"/>
      <c r="GXZ43" s="45"/>
      <c r="GYA43" s="45"/>
      <c r="GYB43" s="45"/>
      <c r="GYC43" s="45"/>
      <c r="GYD43" s="45"/>
      <c r="GYE43" s="45"/>
      <c r="GYF43" s="45"/>
      <c r="GYG43" s="45"/>
      <c r="GYH43" s="45"/>
      <c r="GYI43" s="45"/>
      <c r="GYJ43" s="45"/>
      <c r="GYK43" s="45"/>
      <c r="GYL43" s="45"/>
      <c r="GYM43" s="45"/>
      <c r="GYN43" s="45"/>
      <c r="GYO43" s="45"/>
      <c r="GYP43" s="45"/>
      <c r="GYQ43" s="45"/>
      <c r="GYR43" s="45"/>
      <c r="GYS43" s="45"/>
      <c r="GYT43" s="45"/>
      <c r="GYU43" s="45"/>
      <c r="GYV43" s="45"/>
      <c r="GYW43" s="45"/>
      <c r="GYX43" s="45"/>
      <c r="GYY43" s="45"/>
      <c r="GYZ43" s="45"/>
      <c r="GZA43" s="45"/>
      <c r="GZB43" s="45"/>
      <c r="GZC43" s="45"/>
      <c r="GZD43" s="45"/>
      <c r="GZE43" s="45"/>
      <c r="GZF43" s="45"/>
      <c r="GZG43" s="45"/>
      <c r="GZH43" s="45"/>
      <c r="GZI43" s="45"/>
      <c r="GZJ43" s="45"/>
      <c r="GZK43" s="45"/>
      <c r="GZL43" s="45"/>
      <c r="GZM43" s="45"/>
      <c r="GZN43" s="45"/>
      <c r="GZO43" s="45"/>
      <c r="GZP43" s="45"/>
      <c r="GZQ43" s="45"/>
      <c r="GZR43" s="45"/>
      <c r="GZS43" s="45"/>
      <c r="GZT43" s="45"/>
      <c r="GZU43" s="45"/>
      <c r="GZV43" s="45"/>
      <c r="GZW43" s="45"/>
      <c r="GZX43" s="45"/>
      <c r="GZY43" s="45"/>
      <c r="GZZ43" s="45"/>
      <c r="HAA43" s="45"/>
      <c r="HAB43" s="45"/>
      <c r="HAC43" s="45"/>
      <c r="HAD43" s="45"/>
      <c r="HAE43" s="45"/>
      <c r="HAF43" s="45"/>
      <c r="HAG43" s="45"/>
      <c r="HAH43" s="45"/>
      <c r="HAI43" s="45"/>
      <c r="HAJ43" s="45"/>
      <c r="HAK43" s="45"/>
      <c r="HAL43" s="45"/>
      <c r="HAM43" s="45"/>
      <c r="HAN43" s="45"/>
      <c r="HAO43" s="45"/>
      <c r="HAP43" s="45"/>
      <c r="HAQ43" s="45"/>
      <c r="HAR43" s="45"/>
      <c r="HAS43" s="45"/>
      <c r="HAT43" s="45"/>
      <c r="HAU43" s="45"/>
      <c r="HAV43" s="45"/>
      <c r="HAW43" s="45"/>
      <c r="HAX43" s="45"/>
      <c r="HAY43" s="45"/>
      <c r="HAZ43" s="45"/>
      <c r="HBA43" s="45"/>
      <c r="HBB43" s="45"/>
      <c r="HBC43" s="45"/>
      <c r="HBD43" s="45"/>
      <c r="HBE43" s="45"/>
      <c r="HBF43" s="45"/>
      <c r="HBG43" s="45"/>
      <c r="HBH43" s="45"/>
      <c r="HBI43" s="45"/>
      <c r="HBJ43" s="45"/>
      <c r="HBK43" s="45"/>
      <c r="HBL43" s="45"/>
      <c r="HBM43" s="45"/>
      <c r="HBN43" s="45"/>
      <c r="HBO43" s="45"/>
      <c r="HBP43" s="45"/>
      <c r="HBQ43" s="45"/>
      <c r="HBR43" s="45"/>
      <c r="HBS43" s="45"/>
      <c r="HBT43" s="45"/>
      <c r="HBU43" s="45"/>
      <c r="HBV43" s="45"/>
      <c r="HBW43" s="45"/>
      <c r="HBX43" s="45"/>
      <c r="HBY43" s="45"/>
      <c r="HBZ43" s="45"/>
      <c r="HCA43" s="45"/>
      <c r="HCB43" s="45"/>
      <c r="HCC43" s="45"/>
      <c r="HCD43" s="45"/>
      <c r="HCE43" s="45"/>
      <c r="HCF43" s="45"/>
      <c r="HCG43" s="45"/>
      <c r="HCH43" s="45"/>
      <c r="HCI43" s="45"/>
      <c r="HCJ43" s="45"/>
      <c r="HCK43" s="45"/>
      <c r="HCL43" s="45"/>
      <c r="HCM43" s="45"/>
      <c r="HCN43" s="45"/>
      <c r="HCO43" s="45"/>
      <c r="HCP43" s="45"/>
      <c r="HCQ43" s="45"/>
      <c r="HCR43" s="45"/>
      <c r="HCS43" s="45"/>
      <c r="HCT43" s="45"/>
      <c r="HCU43" s="45"/>
      <c r="HCV43" s="45"/>
      <c r="HCW43" s="45"/>
      <c r="HCX43" s="45"/>
      <c r="HCY43" s="45"/>
      <c r="HCZ43" s="45"/>
      <c r="HDA43" s="45"/>
      <c r="HDB43" s="45"/>
      <c r="HDC43" s="45"/>
      <c r="HDD43" s="45"/>
      <c r="HDE43" s="45"/>
      <c r="HDF43" s="45"/>
      <c r="HDG43" s="45"/>
      <c r="HDH43" s="45"/>
      <c r="HDI43" s="45"/>
      <c r="HDJ43" s="45"/>
      <c r="HDK43" s="45"/>
      <c r="HDL43" s="45"/>
      <c r="HDM43" s="45"/>
      <c r="HDN43" s="45"/>
      <c r="HDO43" s="45"/>
      <c r="HDP43" s="45"/>
      <c r="HDQ43" s="45"/>
      <c r="HDR43" s="45"/>
      <c r="HDS43" s="45"/>
      <c r="HDT43" s="45"/>
      <c r="HDU43" s="45"/>
      <c r="HDV43" s="45"/>
      <c r="HDW43" s="45"/>
      <c r="HDX43" s="45"/>
      <c r="HDY43" s="45"/>
      <c r="HDZ43" s="45"/>
      <c r="HEA43" s="45"/>
      <c r="HEB43" s="45"/>
      <c r="HEC43" s="45"/>
      <c r="HED43" s="45"/>
      <c r="HEE43" s="45"/>
      <c r="HEF43" s="45"/>
      <c r="HEG43" s="45"/>
      <c r="HEH43" s="45"/>
      <c r="HEI43" s="45"/>
      <c r="HEJ43" s="45"/>
      <c r="HEK43" s="45"/>
      <c r="HEL43" s="45"/>
      <c r="HEM43" s="45"/>
      <c r="HEN43" s="45"/>
      <c r="HEO43" s="45"/>
      <c r="HEP43" s="45"/>
      <c r="HEQ43" s="45"/>
      <c r="HER43" s="45"/>
      <c r="HES43" s="45"/>
      <c r="HET43" s="45"/>
      <c r="HEU43" s="45"/>
      <c r="HEV43" s="45"/>
      <c r="HEW43" s="45"/>
      <c r="HEX43" s="45"/>
      <c r="HEY43" s="45"/>
      <c r="HEZ43" s="45"/>
      <c r="HFA43" s="45"/>
      <c r="HFB43" s="45"/>
      <c r="HFC43" s="45"/>
      <c r="HFD43" s="45"/>
      <c r="HFE43" s="45"/>
      <c r="HFF43" s="45"/>
      <c r="HFG43" s="45"/>
      <c r="HFH43" s="45"/>
      <c r="HFI43" s="45"/>
      <c r="HFJ43" s="45"/>
      <c r="HFK43" s="45"/>
      <c r="HFL43" s="45"/>
      <c r="HFM43" s="45"/>
      <c r="HFN43" s="45"/>
      <c r="HFO43" s="45"/>
      <c r="HFP43" s="45"/>
      <c r="HFQ43" s="45"/>
      <c r="HFR43" s="45"/>
      <c r="HFS43" s="45"/>
      <c r="HFT43" s="45"/>
      <c r="HFU43" s="45"/>
      <c r="HFV43" s="45"/>
      <c r="HFW43" s="45"/>
      <c r="HFX43" s="45"/>
      <c r="HFY43" s="45"/>
      <c r="HFZ43" s="45"/>
      <c r="HGA43" s="45"/>
      <c r="HGB43" s="45"/>
      <c r="HGC43" s="45"/>
      <c r="HGD43" s="45"/>
      <c r="HGE43" s="45"/>
      <c r="HGF43" s="45"/>
      <c r="HGG43" s="45"/>
      <c r="HGH43" s="45"/>
      <c r="HGI43" s="45"/>
      <c r="HGJ43" s="45"/>
      <c r="HGK43" s="45"/>
      <c r="HGL43" s="45"/>
      <c r="HGM43" s="45"/>
      <c r="HGN43" s="45"/>
      <c r="HGO43" s="45"/>
      <c r="HGP43" s="45"/>
      <c r="HGQ43" s="45"/>
      <c r="HGR43" s="45"/>
      <c r="HGS43" s="45"/>
      <c r="HGT43" s="45"/>
      <c r="HGU43" s="45"/>
      <c r="HGV43" s="45"/>
      <c r="HGW43" s="45"/>
      <c r="HGX43" s="45"/>
      <c r="HGY43" s="45"/>
      <c r="HGZ43" s="45"/>
      <c r="HHA43" s="45"/>
      <c r="HHB43" s="45"/>
      <c r="HHC43" s="45"/>
      <c r="HHD43" s="45"/>
      <c r="HHE43" s="45"/>
      <c r="HHF43" s="45"/>
      <c r="HHG43" s="45"/>
      <c r="HHH43" s="45"/>
      <c r="HHI43" s="45"/>
      <c r="HHJ43" s="45"/>
      <c r="HHK43" s="45"/>
      <c r="HHL43" s="45"/>
      <c r="HHM43" s="45"/>
      <c r="HHN43" s="45"/>
      <c r="HHO43" s="45"/>
      <c r="HHP43" s="45"/>
      <c r="HHQ43" s="45"/>
      <c r="HHR43" s="45"/>
      <c r="HHS43" s="45"/>
      <c r="HHT43" s="45"/>
      <c r="HHU43" s="45"/>
      <c r="HHV43" s="45"/>
      <c r="HHW43" s="45"/>
      <c r="HHX43" s="45"/>
      <c r="HHY43" s="45"/>
      <c r="HHZ43" s="45"/>
      <c r="HIA43" s="45"/>
      <c r="HIB43" s="45"/>
      <c r="HIC43" s="45"/>
      <c r="HID43" s="45"/>
      <c r="HIE43" s="45"/>
      <c r="HIF43" s="45"/>
      <c r="HIG43" s="45"/>
      <c r="HIH43" s="45"/>
      <c r="HII43" s="45"/>
      <c r="HIJ43" s="45"/>
      <c r="HIK43" s="45"/>
      <c r="HIL43" s="45"/>
      <c r="HIM43" s="45"/>
      <c r="HIN43" s="45"/>
      <c r="HIO43" s="45"/>
      <c r="HIP43" s="45"/>
      <c r="HIQ43" s="45"/>
      <c r="HIR43" s="45"/>
      <c r="HIS43" s="45"/>
      <c r="HIT43" s="45"/>
      <c r="HIU43" s="45"/>
      <c r="HIV43" s="45"/>
      <c r="HIW43" s="45"/>
      <c r="HIX43" s="45"/>
      <c r="HIY43" s="45"/>
      <c r="HIZ43" s="45"/>
      <c r="HJA43" s="45"/>
      <c r="HJB43" s="45"/>
      <c r="HJC43" s="45"/>
      <c r="HJD43" s="45"/>
      <c r="HJE43" s="45"/>
      <c r="HJF43" s="45"/>
      <c r="HJG43" s="45"/>
      <c r="HJH43" s="45"/>
      <c r="HJI43" s="45"/>
      <c r="HJJ43" s="45"/>
      <c r="HJK43" s="45"/>
      <c r="HJL43" s="45"/>
      <c r="HJM43" s="45"/>
      <c r="HJN43" s="45"/>
      <c r="HJO43" s="45"/>
      <c r="HJP43" s="45"/>
      <c r="HJQ43" s="45"/>
      <c r="HJR43" s="45"/>
      <c r="HJS43" s="45"/>
      <c r="HJT43" s="45"/>
      <c r="HJU43" s="45"/>
      <c r="HJV43" s="45"/>
      <c r="HJW43" s="45"/>
      <c r="HJX43" s="45"/>
      <c r="HJY43" s="45"/>
      <c r="HJZ43" s="45"/>
      <c r="HKA43" s="45"/>
      <c r="HKB43" s="45"/>
      <c r="HKC43" s="45"/>
      <c r="HKD43" s="45"/>
      <c r="HKE43" s="45"/>
      <c r="HKF43" s="45"/>
      <c r="HKG43" s="45"/>
      <c r="HKH43" s="45"/>
      <c r="HKI43" s="45"/>
      <c r="HKJ43" s="45"/>
      <c r="HKK43" s="45"/>
      <c r="HKL43" s="45"/>
      <c r="HKM43" s="45"/>
      <c r="HKN43" s="45"/>
      <c r="HKO43" s="45"/>
      <c r="HKP43" s="45"/>
      <c r="HKQ43" s="45"/>
      <c r="HKR43" s="45"/>
      <c r="HKS43" s="45"/>
      <c r="HKT43" s="45"/>
      <c r="HKU43" s="45"/>
      <c r="HKV43" s="45"/>
      <c r="HKW43" s="45"/>
      <c r="HKX43" s="45"/>
      <c r="HKY43" s="45"/>
      <c r="HKZ43" s="45"/>
      <c r="HLA43" s="45"/>
      <c r="HLB43" s="45"/>
      <c r="HLC43" s="45"/>
      <c r="HLD43" s="45"/>
      <c r="HLE43" s="45"/>
      <c r="HLF43" s="45"/>
      <c r="HLG43" s="45"/>
      <c r="HLH43" s="45"/>
      <c r="HLI43" s="45"/>
      <c r="HLJ43" s="45"/>
      <c r="HLK43" s="45"/>
      <c r="HLL43" s="45"/>
      <c r="HLM43" s="45"/>
      <c r="HLN43" s="45"/>
      <c r="HLO43" s="45"/>
      <c r="HLP43" s="45"/>
      <c r="HLQ43" s="45"/>
      <c r="HLR43" s="45"/>
      <c r="HLS43" s="45"/>
      <c r="HLT43" s="45"/>
      <c r="HLU43" s="45"/>
      <c r="HLV43" s="45"/>
      <c r="HLW43" s="45"/>
      <c r="HLX43" s="45"/>
      <c r="HLY43" s="45"/>
      <c r="HLZ43" s="45"/>
      <c r="HMA43" s="45"/>
      <c r="HMB43" s="45"/>
      <c r="HMC43" s="45"/>
      <c r="HMD43" s="45"/>
      <c r="HME43" s="45"/>
      <c r="HMF43" s="45"/>
      <c r="HMG43" s="45"/>
      <c r="HMH43" s="45"/>
      <c r="HMI43" s="45"/>
      <c r="HMJ43" s="45"/>
      <c r="HMK43" s="45"/>
      <c r="HML43" s="45"/>
      <c r="HMM43" s="45"/>
      <c r="HMN43" s="45"/>
      <c r="HMO43" s="45"/>
      <c r="HMP43" s="45"/>
      <c r="HMQ43" s="45"/>
      <c r="HMR43" s="45"/>
      <c r="HMS43" s="45"/>
      <c r="HMT43" s="45"/>
      <c r="HMU43" s="45"/>
      <c r="HMV43" s="45"/>
      <c r="HMW43" s="45"/>
      <c r="HMX43" s="45"/>
      <c r="HMY43" s="45"/>
      <c r="HMZ43" s="45"/>
      <c r="HNA43" s="45"/>
      <c r="HNB43" s="45"/>
      <c r="HNC43" s="45"/>
      <c r="HND43" s="45"/>
      <c r="HNE43" s="45"/>
      <c r="HNF43" s="45"/>
      <c r="HNG43" s="45"/>
      <c r="HNH43" s="45"/>
      <c r="HNI43" s="45"/>
      <c r="HNJ43" s="45"/>
      <c r="HNK43" s="45"/>
      <c r="HNL43" s="45"/>
      <c r="HNM43" s="45"/>
      <c r="HNN43" s="45"/>
      <c r="HNO43" s="45"/>
      <c r="HNP43" s="45"/>
      <c r="HNQ43" s="45"/>
      <c r="HNR43" s="45"/>
      <c r="HNS43" s="45"/>
      <c r="HNT43" s="45"/>
      <c r="HNU43" s="45"/>
      <c r="HNV43" s="45"/>
      <c r="HNW43" s="45"/>
      <c r="HNX43" s="45"/>
      <c r="HNY43" s="45"/>
      <c r="HNZ43" s="45"/>
      <c r="HOA43" s="45"/>
      <c r="HOB43" s="45"/>
      <c r="HOC43" s="45"/>
      <c r="HOD43" s="45"/>
      <c r="HOE43" s="45"/>
      <c r="HOF43" s="45"/>
      <c r="HOG43" s="45"/>
      <c r="HOH43" s="45"/>
      <c r="HOI43" s="45"/>
      <c r="HOJ43" s="45"/>
      <c r="HOK43" s="45"/>
      <c r="HOL43" s="45"/>
      <c r="HOM43" s="45"/>
      <c r="HON43" s="45"/>
      <c r="HOO43" s="45"/>
      <c r="HOP43" s="45"/>
      <c r="HOQ43" s="45"/>
      <c r="HOR43" s="45"/>
      <c r="HOS43" s="45"/>
      <c r="HOT43" s="45"/>
      <c r="HOU43" s="45"/>
      <c r="HOV43" s="45"/>
      <c r="HOW43" s="45"/>
      <c r="HOX43" s="45"/>
      <c r="HOY43" s="45"/>
      <c r="HOZ43" s="45"/>
      <c r="HPA43" s="45"/>
      <c r="HPB43" s="45"/>
      <c r="HPC43" s="45"/>
      <c r="HPD43" s="45"/>
      <c r="HPE43" s="45"/>
      <c r="HPF43" s="45"/>
      <c r="HPG43" s="45"/>
      <c r="HPH43" s="45"/>
      <c r="HPI43" s="45"/>
      <c r="HPJ43" s="45"/>
      <c r="HPK43" s="45"/>
      <c r="HPL43" s="45"/>
      <c r="HPM43" s="45"/>
      <c r="HPN43" s="45"/>
      <c r="HPO43" s="45"/>
      <c r="HPP43" s="45"/>
      <c r="HPQ43" s="45"/>
      <c r="HPR43" s="45"/>
      <c r="HPS43" s="45"/>
      <c r="HPT43" s="45"/>
      <c r="HPU43" s="45"/>
      <c r="HPV43" s="45"/>
      <c r="HPW43" s="45"/>
      <c r="HPX43" s="45"/>
      <c r="HPY43" s="45"/>
      <c r="HPZ43" s="45"/>
      <c r="HQA43" s="45"/>
      <c r="HQB43" s="45"/>
      <c r="HQC43" s="45"/>
      <c r="HQD43" s="45"/>
      <c r="HQE43" s="45"/>
      <c r="HQF43" s="45"/>
      <c r="HQG43" s="45"/>
      <c r="HQH43" s="45"/>
      <c r="HQI43" s="45"/>
      <c r="HQJ43" s="45"/>
      <c r="HQK43" s="45"/>
      <c r="HQL43" s="45"/>
      <c r="HQM43" s="45"/>
      <c r="HQN43" s="45"/>
      <c r="HQO43" s="45"/>
      <c r="HQP43" s="45"/>
      <c r="HQQ43" s="45"/>
      <c r="HQR43" s="45"/>
      <c r="HQS43" s="45"/>
      <c r="HQT43" s="45"/>
      <c r="HQU43" s="45"/>
      <c r="HQV43" s="45"/>
      <c r="HQW43" s="45"/>
      <c r="HQX43" s="45"/>
      <c r="HQY43" s="45"/>
      <c r="HQZ43" s="45"/>
      <c r="HRA43" s="45"/>
      <c r="HRB43" s="45"/>
      <c r="HRC43" s="45"/>
      <c r="HRD43" s="45"/>
      <c r="HRE43" s="45"/>
      <c r="HRF43" s="45"/>
      <c r="HRG43" s="45"/>
      <c r="HRH43" s="45"/>
      <c r="HRI43" s="45"/>
      <c r="HRJ43" s="45"/>
      <c r="HRK43" s="45"/>
      <c r="HRL43" s="45"/>
      <c r="HRM43" s="45"/>
      <c r="HRN43" s="45"/>
      <c r="HRO43" s="45"/>
      <c r="HRP43" s="45"/>
      <c r="HRQ43" s="45"/>
      <c r="HRR43" s="45"/>
      <c r="HRS43" s="45"/>
      <c r="HRT43" s="45"/>
      <c r="HRU43" s="45"/>
      <c r="HRV43" s="45"/>
      <c r="HRW43" s="45"/>
      <c r="HRX43" s="45"/>
      <c r="HRY43" s="45"/>
      <c r="HRZ43" s="45"/>
      <c r="HSA43" s="45"/>
      <c r="HSB43" s="45"/>
      <c r="HSC43" s="45"/>
      <c r="HSD43" s="45"/>
      <c r="HSE43" s="45"/>
      <c r="HSF43" s="45"/>
      <c r="HSG43" s="45"/>
      <c r="HSH43" s="45"/>
      <c r="HSI43" s="45"/>
      <c r="HSJ43" s="45"/>
      <c r="HSK43" s="45"/>
      <c r="HSL43" s="45"/>
      <c r="HSM43" s="45"/>
      <c r="HSN43" s="45"/>
      <c r="HSO43" s="45"/>
      <c r="HSP43" s="45"/>
      <c r="HSQ43" s="45"/>
      <c r="HSR43" s="45"/>
      <c r="HSS43" s="45"/>
      <c r="HST43" s="45"/>
      <c r="HSU43" s="45"/>
      <c r="HSV43" s="45"/>
      <c r="HSW43" s="45"/>
      <c r="HSX43" s="45"/>
      <c r="HSY43" s="45"/>
      <c r="HSZ43" s="45"/>
      <c r="HTA43" s="45"/>
      <c r="HTB43" s="45"/>
      <c r="HTC43" s="45"/>
      <c r="HTD43" s="45"/>
      <c r="HTE43" s="45"/>
      <c r="HTF43" s="45"/>
      <c r="HTG43" s="45"/>
      <c r="HTH43" s="45"/>
      <c r="HTI43" s="45"/>
      <c r="HTJ43" s="45"/>
      <c r="HTK43" s="45"/>
      <c r="HTL43" s="45"/>
      <c r="HTM43" s="45"/>
      <c r="HTN43" s="45"/>
      <c r="HTO43" s="45"/>
      <c r="HTP43" s="45"/>
      <c r="HTQ43" s="45"/>
      <c r="HTR43" s="45"/>
      <c r="HTS43" s="45"/>
      <c r="HTT43" s="45"/>
      <c r="HTU43" s="45"/>
      <c r="HTV43" s="45"/>
      <c r="HTW43" s="45"/>
      <c r="HTX43" s="45"/>
      <c r="HTY43" s="45"/>
      <c r="HTZ43" s="45"/>
      <c r="HUA43" s="45"/>
      <c r="HUB43" s="45"/>
      <c r="HUC43" s="45"/>
      <c r="HUD43" s="45"/>
      <c r="HUE43" s="45"/>
      <c r="HUF43" s="45"/>
      <c r="HUG43" s="45"/>
      <c r="HUH43" s="45"/>
      <c r="HUI43" s="45"/>
      <c r="HUJ43" s="45"/>
      <c r="HUK43" s="45"/>
      <c r="HUL43" s="45"/>
      <c r="HUM43" s="45"/>
      <c r="HUN43" s="45"/>
      <c r="HUO43" s="45"/>
      <c r="HUP43" s="45"/>
      <c r="HUQ43" s="45"/>
      <c r="HUR43" s="45"/>
      <c r="HUS43" s="45"/>
      <c r="HUT43" s="45"/>
      <c r="HUU43" s="45"/>
      <c r="HUV43" s="45"/>
      <c r="HUW43" s="45"/>
      <c r="HUX43" s="45"/>
      <c r="HUY43" s="45"/>
      <c r="HUZ43" s="45"/>
      <c r="HVA43" s="45"/>
      <c r="HVB43" s="45"/>
      <c r="HVC43" s="45"/>
      <c r="HVD43" s="45"/>
      <c r="HVE43" s="45"/>
      <c r="HVF43" s="45"/>
      <c r="HVG43" s="45"/>
      <c r="HVH43" s="45"/>
      <c r="HVI43" s="45"/>
      <c r="HVJ43" s="45"/>
      <c r="HVK43" s="45"/>
      <c r="HVL43" s="45"/>
      <c r="HVM43" s="45"/>
      <c r="HVN43" s="45"/>
      <c r="HVO43" s="45"/>
      <c r="HVP43" s="45"/>
      <c r="HVQ43" s="45"/>
      <c r="HVR43" s="45"/>
      <c r="HVS43" s="45"/>
      <c r="HVT43" s="45"/>
      <c r="HVU43" s="45"/>
      <c r="HVV43" s="45"/>
      <c r="HVW43" s="45"/>
      <c r="HVX43" s="45"/>
      <c r="HVY43" s="45"/>
      <c r="HVZ43" s="45"/>
      <c r="HWA43" s="45"/>
      <c r="HWB43" s="45"/>
      <c r="HWC43" s="45"/>
      <c r="HWD43" s="45"/>
      <c r="HWE43" s="45"/>
      <c r="HWF43" s="45"/>
      <c r="HWG43" s="45"/>
      <c r="HWH43" s="45"/>
      <c r="HWI43" s="45"/>
      <c r="HWJ43" s="45"/>
      <c r="HWK43" s="45"/>
      <c r="HWL43" s="45"/>
      <c r="HWM43" s="45"/>
      <c r="HWN43" s="45"/>
      <c r="HWO43" s="45"/>
      <c r="HWP43" s="45"/>
      <c r="HWQ43" s="45"/>
      <c r="HWR43" s="45"/>
      <c r="HWS43" s="45"/>
      <c r="HWT43" s="45"/>
      <c r="HWU43" s="45"/>
      <c r="HWV43" s="45"/>
      <c r="HWW43" s="45"/>
      <c r="HWX43" s="45"/>
      <c r="HWY43" s="45"/>
      <c r="HWZ43" s="45"/>
      <c r="HXA43" s="45"/>
      <c r="HXB43" s="45"/>
      <c r="HXC43" s="45"/>
      <c r="HXD43" s="45"/>
      <c r="HXE43" s="45"/>
      <c r="HXF43" s="45"/>
      <c r="HXG43" s="45"/>
      <c r="HXH43" s="45"/>
      <c r="HXI43" s="45"/>
      <c r="HXJ43" s="45"/>
      <c r="HXK43" s="45"/>
      <c r="HXL43" s="45"/>
      <c r="HXM43" s="45"/>
      <c r="HXN43" s="45"/>
      <c r="HXO43" s="45"/>
      <c r="HXP43" s="45"/>
      <c r="HXQ43" s="45"/>
      <c r="HXR43" s="45"/>
      <c r="HXS43" s="45"/>
      <c r="HXT43" s="45"/>
      <c r="HXU43" s="45"/>
      <c r="HXV43" s="45"/>
      <c r="HXW43" s="45"/>
      <c r="HXX43" s="45"/>
      <c r="HXY43" s="45"/>
      <c r="HXZ43" s="45"/>
      <c r="HYA43" s="45"/>
      <c r="HYB43" s="45"/>
      <c r="HYC43" s="45"/>
      <c r="HYD43" s="45"/>
      <c r="HYE43" s="45"/>
      <c r="HYF43" s="45"/>
      <c r="HYG43" s="45"/>
      <c r="HYH43" s="45"/>
      <c r="HYI43" s="45"/>
      <c r="HYJ43" s="45"/>
      <c r="HYK43" s="45"/>
      <c r="HYL43" s="45"/>
      <c r="HYM43" s="45"/>
      <c r="HYN43" s="45"/>
      <c r="HYO43" s="45"/>
      <c r="HYP43" s="45"/>
      <c r="HYQ43" s="45"/>
      <c r="HYR43" s="45"/>
      <c r="HYS43" s="45"/>
      <c r="HYT43" s="45"/>
      <c r="HYU43" s="45"/>
      <c r="HYV43" s="45"/>
      <c r="HYW43" s="45"/>
      <c r="HYX43" s="45"/>
      <c r="HYY43" s="45"/>
      <c r="HYZ43" s="45"/>
      <c r="HZA43" s="45"/>
      <c r="HZB43" s="45"/>
      <c r="HZC43" s="45"/>
      <c r="HZD43" s="45"/>
      <c r="HZE43" s="45"/>
      <c r="HZF43" s="45"/>
      <c r="HZG43" s="45"/>
      <c r="HZH43" s="45"/>
      <c r="HZI43" s="45"/>
      <c r="HZJ43" s="45"/>
      <c r="HZK43" s="45"/>
      <c r="HZL43" s="45"/>
      <c r="HZM43" s="45"/>
      <c r="HZN43" s="45"/>
      <c r="HZO43" s="45"/>
      <c r="HZP43" s="45"/>
      <c r="HZQ43" s="45"/>
      <c r="HZR43" s="45"/>
      <c r="HZS43" s="45"/>
      <c r="HZT43" s="45"/>
      <c r="HZU43" s="45"/>
      <c r="HZV43" s="45"/>
      <c r="HZW43" s="45"/>
      <c r="HZX43" s="45"/>
      <c r="HZY43" s="45"/>
      <c r="HZZ43" s="45"/>
      <c r="IAA43" s="45"/>
      <c r="IAB43" s="45"/>
      <c r="IAC43" s="45"/>
      <c r="IAD43" s="45"/>
      <c r="IAE43" s="45"/>
      <c r="IAF43" s="45"/>
      <c r="IAG43" s="45"/>
      <c r="IAH43" s="45"/>
      <c r="IAI43" s="45"/>
      <c r="IAJ43" s="45"/>
      <c r="IAK43" s="45"/>
      <c r="IAL43" s="45"/>
      <c r="IAM43" s="45"/>
      <c r="IAN43" s="45"/>
      <c r="IAO43" s="45"/>
      <c r="IAP43" s="45"/>
      <c r="IAQ43" s="45"/>
      <c r="IAR43" s="45"/>
      <c r="IAS43" s="45"/>
      <c r="IAT43" s="45"/>
      <c r="IAU43" s="45"/>
      <c r="IAV43" s="45"/>
      <c r="IAW43" s="45"/>
      <c r="IAX43" s="45"/>
      <c r="IAY43" s="45"/>
      <c r="IAZ43" s="45"/>
      <c r="IBA43" s="45"/>
      <c r="IBB43" s="45"/>
      <c r="IBC43" s="45"/>
      <c r="IBD43" s="45"/>
      <c r="IBE43" s="45"/>
      <c r="IBF43" s="45"/>
      <c r="IBG43" s="45"/>
      <c r="IBH43" s="45"/>
      <c r="IBI43" s="45"/>
      <c r="IBJ43" s="45"/>
      <c r="IBK43" s="45"/>
      <c r="IBL43" s="45"/>
      <c r="IBM43" s="45"/>
      <c r="IBN43" s="45"/>
      <c r="IBO43" s="45"/>
      <c r="IBP43" s="45"/>
      <c r="IBQ43" s="45"/>
      <c r="IBR43" s="45"/>
      <c r="IBS43" s="45"/>
      <c r="IBT43" s="45"/>
      <c r="IBU43" s="45"/>
      <c r="IBV43" s="45"/>
      <c r="IBW43" s="45"/>
      <c r="IBX43" s="45"/>
      <c r="IBY43" s="45"/>
      <c r="IBZ43" s="45"/>
      <c r="ICA43" s="45"/>
      <c r="ICB43" s="45"/>
      <c r="ICC43" s="45"/>
      <c r="ICD43" s="45"/>
      <c r="ICE43" s="45"/>
      <c r="ICF43" s="45"/>
      <c r="ICG43" s="45"/>
      <c r="ICH43" s="45"/>
      <c r="ICI43" s="45"/>
      <c r="ICJ43" s="45"/>
      <c r="ICK43" s="45"/>
      <c r="ICL43" s="45"/>
      <c r="ICM43" s="45"/>
      <c r="ICN43" s="45"/>
      <c r="ICO43" s="45"/>
      <c r="ICP43" s="45"/>
      <c r="ICQ43" s="45"/>
      <c r="ICR43" s="45"/>
      <c r="ICS43" s="45"/>
      <c r="ICT43" s="45"/>
      <c r="ICU43" s="45"/>
      <c r="ICV43" s="45"/>
      <c r="ICW43" s="45"/>
      <c r="ICX43" s="45"/>
      <c r="ICY43" s="45"/>
      <c r="ICZ43" s="45"/>
      <c r="IDA43" s="45"/>
      <c r="IDB43" s="45"/>
      <c r="IDC43" s="45"/>
      <c r="IDD43" s="45"/>
      <c r="IDE43" s="45"/>
      <c r="IDF43" s="45"/>
      <c r="IDG43" s="45"/>
      <c r="IDH43" s="45"/>
      <c r="IDI43" s="45"/>
      <c r="IDJ43" s="45"/>
      <c r="IDK43" s="45"/>
      <c r="IDL43" s="45"/>
      <c r="IDM43" s="45"/>
      <c r="IDN43" s="45"/>
      <c r="IDO43" s="45"/>
      <c r="IDP43" s="45"/>
      <c r="IDQ43" s="45"/>
      <c r="IDR43" s="45"/>
      <c r="IDS43" s="45"/>
      <c r="IDT43" s="45"/>
      <c r="IDU43" s="45"/>
      <c r="IDV43" s="45"/>
      <c r="IDW43" s="45"/>
      <c r="IDX43" s="45"/>
      <c r="IDY43" s="45"/>
      <c r="IDZ43" s="45"/>
      <c r="IEA43" s="45"/>
      <c r="IEB43" s="45"/>
      <c r="IEC43" s="45"/>
      <c r="IED43" s="45"/>
      <c r="IEE43" s="45"/>
      <c r="IEF43" s="45"/>
      <c r="IEG43" s="45"/>
      <c r="IEH43" s="45"/>
      <c r="IEI43" s="45"/>
      <c r="IEJ43" s="45"/>
      <c r="IEK43" s="45"/>
      <c r="IEL43" s="45"/>
      <c r="IEM43" s="45"/>
      <c r="IEN43" s="45"/>
      <c r="IEO43" s="45"/>
      <c r="IEP43" s="45"/>
      <c r="IEQ43" s="45"/>
      <c r="IER43" s="45"/>
      <c r="IES43" s="45"/>
      <c r="IET43" s="45"/>
      <c r="IEU43" s="45"/>
      <c r="IEV43" s="45"/>
      <c r="IEW43" s="45"/>
      <c r="IEX43" s="45"/>
      <c r="IEY43" s="45"/>
      <c r="IEZ43" s="45"/>
      <c r="IFA43" s="45"/>
      <c r="IFB43" s="45"/>
      <c r="IFC43" s="45"/>
      <c r="IFD43" s="45"/>
      <c r="IFE43" s="45"/>
      <c r="IFF43" s="45"/>
      <c r="IFG43" s="45"/>
      <c r="IFH43" s="45"/>
      <c r="IFI43" s="45"/>
      <c r="IFJ43" s="45"/>
      <c r="IFK43" s="45"/>
      <c r="IFL43" s="45"/>
      <c r="IFM43" s="45"/>
      <c r="IFN43" s="45"/>
      <c r="IFO43" s="45"/>
      <c r="IFP43" s="45"/>
      <c r="IFQ43" s="45"/>
      <c r="IFR43" s="45"/>
      <c r="IFS43" s="45"/>
      <c r="IFT43" s="45"/>
      <c r="IFU43" s="45"/>
      <c r="IFV43" s="45"/>
      <c r="IFW43" s="45"/>
      <c r="IFX43" s="45"/>
      <c r="IFY43" s="45"/>
      <c r="IFZ43" s="45"/>
      <c r="IGA43" s="45"/>
      <c r="IGB43" s="45"/>
      <c r="IGC43" s="45"/>
      <c r="IGD43" s="45"/>
      <c r="IGE43" s="45"/>
      <c r="IGF43" s="45"/>
      <c r="IGG43" s="45"/>
      <c r="IGH43" s="45"/>
      <c r="IGI43" s="45"/>
      <c r="IGJ43" s="45"/>
      <c r="IGK43" s="45"/>
      <c r="IGL43" s="45"/>
      <c r="IGM43" s="45"/>
      <c r="IGN43" s="45"/>
      <c r="IGO43" s="45"/>
      <c r="IGP43" s="45"/>
      <c r="IGQ43" s="45"/>
      <c r="IGR43" s="45"/>
      <c r="IGS43" s="45"/>
      <c r="IGT43" s="45"/>
      <c r="IGU43" s="45"/>
      <c r="IGV43" s="45"/>
      <c r="IGW43" s="45"/>
      <c r="IGX43" s="45"/>
      <c r="IGY43" s="45"/>
      <c r="IGZ43" s="45"/>
      <c r="IHA43" s="45"/>
      <c r="IHB43" s="45"/>
      <c r="IHC43" s="45"/>
      <c r="IHD43" s="45"/>
      <c r="IHE43" s="45"/>
      <c r="IHF43" s="45"/>
      <c r="IHG43" s="45"/>
      <c r="IHH43" s="45"/>
      <c r="IHI43" s="45"/>
      <c r="IHJ43" s="45"/>
      <c r="IHK43" s="45"/>
      <c r="IHL43" s="45"/>
      <c r="IHM43" s="45"/>
      <c r="IHN43" s="45"/>
      <c r="IHO43" s="45"/>
      <c r="IHP43" s="45"/>
      <c r="IHQ43" s="45"/>
      <c r="IHR43" s="45"/>
      <c r="IHS43" s="45"/>
      <c r="IHT43" s="45"/>
      <c r="IHU43" s="45"/>
      <c r="IHV43" s="45"/>
      <c r="IHW43" s="45"/>
      <c r="IHX43" s="45"/>
      <c r="IHY43" s="45"/>
      <c r="IHZ43" s="45"/>
      <c r="IIA43" s="45"/>
      <c r="IIB43" s="45"/>
      <c r="IIC43" s="45"/>
      <c r="IID43" s="45"/>
      <c r="IIE43" s="45"/>
      <c r="IIF43" s="45"/>
      <c r="IIG43" s="45"/>
      <c r="IIH43" s="45"/>
      <c r="III43" s="45"/>
      <c r="IIJ43" s="45"/>
      <c r="IIK43" s="45"/>
      <c r="IIL43" s="45"/>
      <c r="IIM43" s="45"/>
      <c r="IIN43" s="45"/>
      <c r="IIO43" s="45"/>
      <c r="IIP43" s="45"/>
      <c r="IIQ43" s="45"/>
      <c r="IIR43" s="45"/>
      <c r="IIS43" s="45"/>
      <c r="IIT43" s="45"/>
      <c r="IIU43" s="45"/>
      <c r="IIV43" s="45"/>
      <c r="IIW43" s="45"/>
      <c r="IIX43" s="45"/>
      <c r="IIY43" s="45"/>
      <c r="IIZ43" s="45"/>
      <c r="IJA43" s="45"/>
      <c r="IJB43" s="45"/>
      <c r="IJC43" s="45"/>
      <c r="IJD43" s="45"/>
      <c r="IJE43" s="45"/>
      <c r="IJF43" s="45"/>
      <c r="IJG43" s="45"/>
      <c r="IJH43" s="45"/>
      <c r="IJI43" s="45"/>
      <c r="IJJ43" s="45"/>
      <c r="IJK43" s="45"/>
      <c r="IJL43" s="45"/>
      <c r="IJM43" s="45"/>
      <c r="IJN43" s="45"/>
      <c r="IJO43" s="45"/>
      <c r="IJP43" s="45"/>
      <c r="IJQ43" s="45"/>
      <c r="IJR43" s="45"/>
      <c r="IJS43" s="45"/>
      <c r="IJT43" s="45"/>
      <c r="IJU43" s="45"/>
      <c r="IJV43" s="45"/>
      <c r="IJW43" s="45"/>
      <c r="IJX43" s="45"/>
      <c r="IJY43" s="45"/>
      <c r="IJZ43" s="45"/>
      <c r="IKA43" s="45"/>
      <c r="IKB43" s="45"/>
      <c r="IKC43" s="45"/>
      <c r="IKD43" s="45"/>
      <c r="IKE43" s="45"/>
      <c r="IKF43" s="45"/>
      <c r="IKG43" s="45"/>
      <c r="IKH43" s="45"/>
      <c r="IKI43" s="45"/>
      <c r="IKJ43" s="45"/>
      <c r="IKK43" s="45"/>
      <c r="IKL43" s="45"/>
      <c r="IKM43" s="45"/>
      <c r="IKN43" s="45"/>
      <c r="IKO43" s="45"/>
      <c r="IKP43" s="45"/>
      <c r="IKQ43" s="45"/>
      <c r="IKR43" s="45"/>
      <c r="IKS43" s="45"/>
      <c r="IKT43" s="45"/>
      <c r="IKU43" s="45"/>
      <c r="IKV43" s="45"/>
      <c r="IKW43" s="45"/>
      <c r="IKX43" s="45"/>
      <c r="IKY43" s="45"/>
      <c r="IKZ43" s="45"/>
      <c r="ILA43" s="45"/>
      <c r="ILB43" s="45"/>
      <c r="ILC43" s="45"/>
      <c r="ILD43" s="45"/>
      <c r="ILE43" s="45"/>
      <c r="ILF43" s="45"/>
      <c r="ILG43" s="45"/>
      <c r="ILH43" s="45"/>
      <c r="ILI43" s="45"/>
      <c r="ILJ43" s="45"/>
      <c r="ILK43" s="45"/>
      <c r="ILL43" s="45"/>
      <c r="ILM43" s="45"/>
      <c r="ILN43" s="45"/>
      <c r="ILO43" s="45"/>
      <c r="ILP43" s="45"/>
      <c r="ILQ43" s="45"/>
      <c r="ILR43" s="45"/>
      <c r="ILS43" s="45"/>
      <c r="ILT43" s="45"/>
      <c r="ILU43" s="45"/>
      <c r="ILV43" s="45"/>
      <c r="ILW43" s="45"/>
      <c r="ILX43" s="45"/>
      <c r="ILY43" s="45"/>
      <c r="ILZ43" s="45"/>
      <c r="IMA43" s="45"/>
      <c r="IMB43" s="45"/>
      <c r="IMC43" s="45"/>
      <c r="IMD43" s="45"/>
      <c r="IME43" s="45"/>
      <c r="IMF43" s="45"/>
      <c r="IMG43" s="45"/>
      <c r="IMH43" s="45"/>
      <c r="IMI43" s="45"/>
      <c r="IMJ43" s="45"/>
      <c r="IMK43" s="45"/>
      <c r="IML43" s="45"/>
      <c r="IMM43" s="45"/>
      <c r="IMN43" s="45"/>
      <c r="IMO43" s="45"/>
      <c r="IMP43" s="45"/>
      <c r="IMQ43" s="45"/>
      <c r="IMR43" s="45"/>
      <c r="IMS43" s="45"/>
      <c r="IMT43" s="45"/>
      <c r="IMU43" s="45"/>
      <c r="IMV43" s="45"/>
      <c r="IMW43" s="45"/>
      <c r="IMX43" s="45"/>
      <c r="IMY43" s="45"/>
      <c r="IMZ43" s="45"/>
      <c r="INA43" s="45"/>
      <c r="INB43" s="45"/>
      <c r="INC43" s="45"/>
      <c r="IND43" s="45"/>
      <c r="INE43" s="45"/>
      <c r="INF43" s="45"/>
      <c r="ING43" s="45"/>
      <c r="INH43" s="45"/>
      <c r="INI43" s="45"/>
      <c r="INJ43" s="45"/>
      <c r="INK43" s="45"/>
      <c r="INL43" s="45"/>
      <c r="INM43" s="45"/>
      <c r="INN43" s="45"/>
      <c r="INO43" s="45"/>
      <c r="INP43" s="45"/>
      <c r="INQ43" s="45"/>
      <c r="INR43" s="45"/>
      <c r="INS43" s="45"/>
      <c r="INT43" s="45"/>
      <c r="INU43" s="45"/>
      <c r="INV43" s="45"/>
      <c r="INW43" s="45"/>
      <c r="INX43" s="45"/>
      <c r="INY43" s="45"/>
      <c r="INZ43" s="45"/>
      <c r="IOA43" s="45"/>
      <c r="IOB43" s="45"/>
      <c r="IOC43" s="45"/>
      <c r="IOD43" s="45"/>
      <c r="IOE43" s="45"/>
      <c r="IOF43" s="45"/>
      <c r="IOG43" s="45"/>
      <c r="IOH43" s="45"/>
      <c r="IOI43" s="45"/>
      <c r="IOJ43" s="45"/>
      <c r="IOK43" s="45"/>
      <c r="IOL43" s="45"/>
      <c r="IOM43" s="45"/>
      <c r="ION43" s="45"/>
      <c r="IOO43" s="45"/>
      <c r="IOP43" s="45"/>
      <c r="IOQ43" s="45"/>
      <c r="IOR43" s="45"/>
      <c r="IOS43" s="45"/>
      <c r="IOT43" s="45"/>
      <c r="IOU43" s="45"/>
      <c r="IOV43" s="45"/>
      <c r="IOW43" s="45"/>
      <c r="IOX43" s="45"/>
      <c r="IOY43" s="45"/>
      <c r="IOZ43" s="45"/>
      <c r="IPA43" s="45"/>
      <c r="IPB43" s="45"/>
      <c r="IPC43" s="45"/>
      <c r="IPD43" s="45"/>
      <c r="IPE43" s="45"/>
      <c r="IPF43" s="45"/>
      <c r="IPG43" s="45"/>
      <c r="IPH43" s="45"/>
      <c r="IPI43" s="45"/>
      <c r="IPJ43" s="45"/>
      <c r="IPK43" s="45"/>
      <c r="IPL43" s="45"/>
      <c r="IPM43" s="45"/>
      <c r="IPN43" s="45"/>
      <c r="IPO43" s="45"/>
      <c r="IPP43" s="45"/>
      <c r="IPQ43" s="45"/>
      <c r="IPR43" s="45"/>
      <c r="IPS43" s="45"/>
      <c r="IPT43" s="45"/>
      <c r="IPU43" s="45"/>
      <c r="IPV43" s="45"/>
      <c r="IPW43" s="45"/>
      <c r="IPX43" s="45"/>
      <c r="IPY43" s="45"/>
      <c r="IPZ43" s="45"/>
      <c r="IQA43" s="45"/>
      <c r="IQB43" s="45"/>
      <c r="IQC43" s="45"/>
      <c r="IQD43" s="45"/>
      <c r="IQE43" s="45"/>
      <c r="IQF43" s="45"/>
      <c r="IQG43" s="45"/>
      <c r="IQH43" s="45"/>
      <c r="IQI43" s="45"/>
      <c r="IQJ43" s="45"/>
      <c r="IQK43" s="45"/>
      <c r="IQL43" s="45"/>
      <c r="IQM43" s="45"/>
      <c r="IQN43" s="45"/>
      <c r="IQO43" s="45"/>
      <c r="IQP43" s="45"/>
      <c r="IQQ43" s="45"/>
      <c r="IQR43" s="45"/>
      <c r="IQS43" s="45"/>
      <c r="IQT43" s="45"/>
      <c r="IQU43" s="45"/>
      <c r="IQV43" s="45"/>
      <c r="IQW43" s="45"/>
      <c r="IQX43" s="45"/>
      <c r="IQY43" s="45"/>
      <c r="IQZ43" s="45"/>
      <c r="IRA43" s="45"/>
      <c r="IRB43" s="45"/>
      <c r="IRC43" s="45"/>
      <c r="IRD43" s="45"/>
      <c r="IRE43" s="45"/>
      <c r="IRF43" s="45"/>
      <c r="IRG43" s="45"/>
      <c r="IRH43" s="45"/>
      <c r="IRI43" s="45"/>
      <c r="IRJ43" s="45"/>
      <c r="IRK43" s="45"/>
      <c r="IRL43" s="45"/>
      <c r="IRM43" s="45"/>
      <c r="IRN43" s="45"/>
      <c r="IRO43" s="45"/>
      <c r="IRP43" s="45"/>
      <c r="IRQ43" s="45"/>
      <c r="IRR43" s="45"/>
      <c r="IRS43" s="45"/>
      <c r="IRT43" s="45"/>
      <c r="IRU43" s="45"/>
      <c r="IRV43" s="45"/>
      <c r="IRW43" s="45"/>
      <c r="IRX43" s="45"/>
      <c r="IRY43" s="45"/>
      <c r="IRZ43" s="45"/>
      <c r="ISA43" s="45"/>
      <c r="ISB43" s="45"/>
      <c r="ISC43" s="45"/>
      <c r="ISD43" s="45"/>
      <c r="ISE43" s="45"/>
      <c r="ISF43" s="45"/>
      <c r="ISG43" s="45"/>
      <c r="ISH43" s="45"/>
      <c r="ISI43" s="45"/>
      <c r="ISJ43" s="45"/>
      <c r="ISK43" s="45"/>
      <c r="ISL43" s="45"/>
      <c r="ISM43" s="45"/>
      <c r="ISN43" s="45"/>
      <c r="ISO43" s="45"/>
      <c r="ISP43" s="45"/>
      <c r="ISQ43" s="45"/>
      <c r="ISR43" s="45"/>
      <c r="ISS43" s="45"/>
      <c r="IST43" s="45"/>
      <c r="ISU43" s="45"/>
      <c r="ISV43" s="45"/>
      <c r="ISW43" s="45"/>
      <c r="ISX43" s="45"/>
      <c r="ISY43" s="45"/>
      <c r="ISZ43" s="45"/>
      <c r="ITA43" s="45"/>
      <c r="ITB43" s="45"/>
      <c r="ITC43" s="45"/>
      <c r="ITD43" s="45"/>
      <c r="ITE43" s="45"/>
      <c r="ITF43" s="45"/>
      <c r="ITG43" s="45"/>
      <c r="ITH43" s="45"/>
      <c r="ITI43" s="45"/>
      <c r="ITJ43" s="45"/>
      <c r="ITK43" s="45"/>
      <c r="ITL43" s="45"/>
      <c r="ITM43" s="45"/>
      <c r="ITN43" s="45"/>
      <c r="ITO43" s="45"/>
      <c r="ITP43" s="45"/>
      <c r="ITQ43" s="45"/>
      <c r="ITR43" s="45"/>
      <c r="ITS43" s="45"/>
      <c r="ITT43" s="45"/>
      <c r="ITU43" s="45"/>
      <c r="ITV43" s="45"/>
      <c r="ITW43" s="45"/>
      <c r="ITX43" s="45"/>
      <c r="ITY43" s="45"/>
      <c r="ITZ43" s="45"/>
      <c r="IUA43" s="45"/>
      <c r="IUB43" s="45"/>
      <c r="IUC43" s="45"/>
      <c r="IUD43" s="45"/>
      <c r="IUE43" s="45"/>
      <c r="IUF43" s="45"/>
      <c r="IUG43" s="45"/>
      <c r="IUH43" s="45"/>
      <c r="IUI43" s="45"/>
      <c r="IUJ43" s="45"/>
      <c r="IUK43" s="45"/>
      <c r="IUL43" s="45"/>
      <c r="IUM43" s="45"/>
      <c r="IUN43" s="45"/>
      <c r="IUO43" s="45"/>
      <c r="IUP43" s="45"/>
      <c r="IUQ43" s="45"/>
      <c r="IUR43" s="45"/>
      <c r="IUS43" s="45"/>
      <c r="IUT43" s="45"/>
      <c r="IUU43" s="45"/>
      <c r="IUV43" s="45"/>
      <c r="IUW43" s="45"/>
      <c r="IUX43" s="45"/>
      <c r="IUY43" s="45"/>
      <c r="IUZ43" s="45"/>
      <c r="IVA43" s="45"/>
      <c r="IVB43" s="45"/>
      <c r="IVC43" s="45"/>
      <c r="IVD43" s="45"/>
      <c r="IVE43" s="45"/>
      <c r="IVF43" s="45"/>
      <c r="IVG43" s="45"/>
      <c r="IVH43" s="45"/>
      <c r="IVI43" s="45"/>
      <c r="IVJ43" s="45"/>
      <c r="IVK43" s="45"/>
      <c r="IVL43" s="45"/>
      <c r="IVM43" s="45"/>
      <c r="IVN43" s="45"/>
      <c r="IVO43" s="45"/>
      <c r="IVP43" s="45"/>
      <c r="IVQ43" s="45"/>
      <c r="IVR43" s="45"/>
      <c r="IVS43" s="45"/>
      <c r="IVT43" s="45"/>
      <c r="IVU43" s="45"/>
      <c r="IVV43" s="45"/>
      <c r="IVW43" s="45"/>
      <c r="IVX43" s="45"/>
      <c r="IVY43" s="45"/>
      <c r="IVZ43" s="45"/>
      <c r="IWA43" s="45"/>
      <c r="IWB43" s="45"/>
      <c r="IWC43" s="45"/>
      <c r="IWD43" s="45"/>
      <c r="IWE43" s="45"/>
      <c r="IWF43" s="45"/>
      <c r="IWG43" s="45"/>
      <c r="IWH43" s="45"/>
      <c r="IWI43" s="45"/>
      <c r="IWJ43" s="45"/>
      <c r="IWK43" s="45"/>
      <c r="IWL43" s="45"/>
      <c r="IWM43" s="45"/>
      <c r="IWN43" s="45"/>
      <c r="IWO43" s="45"/>
      <c r="IWP43" s="45"/>
      <c r="IWQ43" s="45"/>
      <c r="IWR43" s="45"/>
      <c r="IWS43" s="45"/>
      <c r="IWT43" s="45"/>
      <c r="IWU43" s="45"/>
      <c r="IWV43" s="45"/>
      <c r="IWW43" s="45"/>
      <c r="IWX43" s="45"/>
      <c r="IWY43" s="45"/>
      <c r="IWZ43" s="45"/>
      <c r="IXA43" s="45"/>
      <c r="IXB43" s="45"/>
      <c r="IXC43" s="45"/>
      <c r="IXD43" s="45"/>
      <c r="IXE43" s="45"/>
      <c r="IXF43" s="45"/>
      <c r="IXG43" s="45"/>
      <c r="IXH43" s="45"/>
      <c r="IXI43" s="45"/>
      <c r="IXJ43" s="45"/>
      <c r="IXK43" s="45"/>
      <c r="IXL43" s="45"/>
      <c r="IXM43" s="45"/>
      <c r="IXN43" s="45"/>
      <c r="IXO43" s="45"/>
      <c r="IXP43" s="45"/>
      <c r="IXQ43" s="45"/>
      <c r="IXR43" s="45"/>
      <c r="IXS43" s="45"/>
      <c r="IXT43" s="45"/>
      <c r="IXU43" s="45"/>
      <c r="IXV43" s="45"/>
      <c r="IXW43" s="45"/>
      <c r="IXX43" s="45"/>
      <c r="IXY43" s="45"/>
      <c r="IXZ43" s="45"/>
      <c r="IYA43" s="45"/>
      <c r="IYB43" s="45"/>
      <c r="IYC43" s="45"/>
      <c r="IYD43" s="45"/>
      <c r="IYE43" s="45"/>
      <c r="IYF43" s="45"/>
      <c r="IYG43" s="45"/>
      <c r="IYH43" s="45"/>
      <c r="IYI43" s="45"/>
      <c r="IYJ43" s="45"/>
      <c r="IYK43" s="45"/>
      <c r="IYL43" s="45"/>
      <c r="IYM43" s="45"/>
      <c r="IYN43" s="45"/>
      <c r="IYO43" s="45"/>
      <c r="IYP43" s="45"/>
      <c r="IYQ43" s="45"/>
      <c r="IYR43" s="45"/>
      <c r="IYS43" s="45"/>
      <c r="IYT43" s="45"/>
      <c r="IYU43" s="45"/>
      <c r="IYV43" s="45"/>
      <c r="IYW43" s="45"/>
      <c r="IYX43" s="45"/>
      <c r="IYY43" s="45"/>
      <c r="IYZ43" s="45"/>
      <c r="IZA43" s="45"/>
      <c r="IZB43" s="45"/>
      <c r="IZC43" s="45"/>
      <c r="IZD43" s="45"/>
      <c r="IZE43" s="45"/>
      <c r="IZF43" s="45"/>
      <c r="IZG43" s="45"/>
      <c r="IZH43" s="45"/>
      <c r="IZI43" s="45"/>
      <c r="IZJ43" s="45"/>
      <c r="IZK43" s="45"/>
      <c r="IZL43" s="45"/>
      <c r="IZM43" s="45"/>
      <c r="IZN43" s="45"/>
      <c r="IZO43" s="45"/>
      <c r="IZP43" s="45"/>
      <c r="IZQ43" s="45"/>
      <c r="IZR43" s="45"/>
      <c r="IZS43" s="45"/>
      <c r="IZT43" s="45"/>
      <c r="IZU43" s="45"/>
      <c r="IZV43" s="45"/>
      <c r="IZW43" s="45"/>
      <c r="IZX43" s="45"/>
      <c r="IZY43" s="45"/>
      <c r="IZZ43" s="45"/>
      <c r="JAA43" s="45"/>
      <c r="JAB43" s="45"/>
      <c r="JAC43" s="45"/>
      <c r="JAD43" s="45"/>
      <c r="JAE43" s="45"/>
      <c r="JAF43" s="45"/>
      <c r="JAG43" s="45"/>
      <c r="JAH43" s="45"/>
      <c r="JAI43" s="45"/>
      <c r="JAJ43" s="45"/>
      <c r="JAK43" s="45"/>
      <c r="JAL43" s="45"/>
      <c r="JAM43" s="45"/>
      <c r="JAN43" s="45"/>
      <c r="JAO43" s="45"/>
      <c r="JAP43" s="45"/>
      <c r="JAQ43" s="45"/>
      <c r="JAR43" s="45"/>
      <c r="JAS43" s="45"/>
      <c r="JAT43" s="45"/>
      <c r="JAU43" s="45"/>
      <c r="JAV43" s="45"/>
      <c r="JAW43" s="45"/>
      <c r="JAX43" s="45"/>
      <c r="JAY43" s="45"/>
      <c r="JAZ43" s="45"/>
      <c r="JBA43" s="45"/>
      <c r="JBB43" s="45"/>
      <c r="JBC43" s="45"/>
      <c r="JBD43" s="45"/>
      <c r="JBE43" s="45"/>
      <c r="JBF43" s="45"/>
      <c r="JBG43" s="45"/>
      <c r="JBH43" s="45"/>
      <c r="JBI43" s="45"/>
      <c r="JBJ43" s="45"/>
      <c r="JBK43" s="45"/>
      <c r="JBL43" s="45"/>
      <c r="JBM43" s="45"/>
      <c r="JBN43" s="45"/>
      <c r="JBO43" s="45"/>
      <c r="JBP43" s="45"/>
      <c r="JBQ43" s="45"/>
      <c r="JBR43" s="45"/>
      <c r="JBS43" s="45"/>
      <c r="JBT43" s="45"/>
      <c r="JBU43" s="45"/>
      <c r="JBV43" s="45"/>
      <c r="JBW43" s="45"/>
      <c r="JBX43" s="45"/>
      <c r="JBY43" s="45"/>
      <c r="JBZ43" s="45"/>
      <c r="JCA43" s="45"/>
      <c r="JCB43" s="45"/>
      <c r="JCC43" s="45"/>
      <c r="JCD43" s="45"/>
      <c r="JCE43" s="45"/>
      <c r="JCF43" s="45"/>
      <c r="JCG43" s="45"/>
      <c r="JCH43" s="45"/>
      <c r="JCI43" s="45"/>
      <c r="JCJ43" s="45"/>
      <c r="JCK43" s="45"/>
      <c r="JCL43" s="45"/>
      <c r="JCM43" s="45"/>
      <c r="JCN43" s="45"/>
      <c r="JCO43" s="45"/>
      <c r="JCP43" s="45"/>
      <c r="JCQ43" s="45"/>
      <c r="JCR43" s="45"/>
      <c r="JCS43" s="45"/>
      <c r="JCT43" s="45"/>
      <c r="JCU43" s="45"/>
      <c r="JCV43" s="45"/>
      <c r="JCW43" s="45"/>
      <c r="JCX43" s="45"/>
      <c r="JCY43" s="45"/>
      <c r="JCZ43" s="45"/>
      <c r="JDA43" s="45"/>
      <c r="JDB43" s="45"/>
      <c r="JDC43" s="45"/>
      <c r="JDD43" s="45"/>
      <c r="JDE43" s="45"/>
      <c r="JDF43" s="45"/>
      <c r="JDG43" s="45"/>
      <c r="JDH43" s="45"/>
      <c r="JDI43" s="45"/>
      <c r="JDJ43" s="45"/>
      <c r="JDK43" s="45"/>
      <c r="JDL43" s="45"/>
      <c r="JDM43" s="45"/>
      <c r="JDN43" s="45"/>
      <c r="JDO43" s="45"/>
      <c r="JDP43" s="45"/>
      <c r="JDQ43" s="45"/>
      <c r="JDR43" s="45"/>
      <c r="JDS43" s="45"/>
      <c r="JDT43" s="45"/>
      <c r="JDU43" s="45"/>
      <c r="JDV43" s="45"/>
      <c r="JDW43" s="45"/>
      <c r="JDX43" s="45"/>
      <c r="JDY43" s="45"/>
      <c r="JDZ43" s="45"/>
      <c r="JEA43" s="45"/>
      <c r="JEB43" s="45"/>
      <c r="JEC43" s="45"/>
      <c r="JED43" s="45"/>
      <c r="JEE43" s="45"/>
      <c r="JEF43" s="45"/>
      <c r="JEG43" s="45"/>
      <c r="JEH43" s="45"/>
      <c r="JEI43" s="45"/>
      <c r="JEJ43" s="45"/>
      <c r="JEK43" s="45"/>
      <c r="JEL43" s="45"/>
      <c r="JEM43" s="45"/>
      <c r="JEN43" s="45"/>
      <c r="JEO43" s="45"/>
      <c r="JEP43" s="45"/>
      <c r="JEQ43" s="45"/>
      <c r="JER43" s="45"/>
      <c r="JES43" s="45"/>
      <c r="JET43" s="45"/>
      <c r="JEU43" s="45"/>
      <c r="JEV43" s="45"/>
      <c r="JEW43" s="45"/>
      <c r="JEX43" s="45"/>
      <c r="JEY43" s="45"/>
      <c r="JEZ43" s="45"/>
      <c r="JFA43" s="45"/>
      <c r="JFB43" s="45"/>
      <c r="JFC43" s="45"/>
      <c r="JFD43" s="45"/>
      <c r="JFE43" s="45"/>
      <c r="JFF43" s="45"/>
      <c r="JFG43" s="45"/>
      <c r="JFH43" s="45"/>
      <c r="JFI43" s="45"/>
      <c r="JFJ43" s="45"/>
      <c r="JFK43" s="45"/>
      <c r="JFL43" s="45"/>
      <c r="JFM43" s="45"/>
      <c r="JFN43" s="45"/>
      <c r="JFO43" s="45"/>
      <c r="JFP43" s="45"/>
      <c r="JFQ43" s="45"/>
      <c r="JFR43" s="45"/>
      <c r="JFS43" s="45"/>
      <c r="JFT43" s="45"/>
      <c r="JFU43" s="45"/>
      <c r="JFV43" s="45"/>
      <c r="JFW43" s="45"/>
      <c r="JFX43" s="45"/>
      <c r="JFY43" s="45"/>
      <c r="JFZ43" s="45"/>
      <c r="JGA43" s="45"/>
      <c r="JGB43" s="45"/>
      <c r="JGC43" s="45"/>
      <c r="JGD43" s="45"/>
      <c r="JGE43" s="45"/>
      <c r="JGF43" s="45"/>
      <c r="JGG43" s="45"/>
      <c r="JGH43" s="45"/>
      <c r="JGI43" s="45"/>
      <c r="JGJ43" s="45"/>
      <c r="JGK43" s="45"/>
      <c r="JGL43" s="45"/>
      <c r="JGM43" s="45"/>
      <c r="JGN43" s="45"/>
      <c r="JGO43" s="45"/>
      <c r="JGP43" s="45"/>
      <c r="JGQ43" s="45"/>
      <c r="JGR43" s="45"/>
      <c r="JGS43" s="45"/>
      <c r="JGT43" s="45"/>
      <c r="JGU43" s="45"/>
      <c r="JGV43" s="45"/>
      <c r="JGW43" s="45"/>
      <c r="JGX43" s="45"/>
      <c r="JGY43" s="45"/>
      <c r="JGZ43" s="45"/>
      <c r="JHA43" s="45"/>
      <c r="JHB43" s="45"/>
      <c r="JHC43" s="45"/>
      <c r="JHD43" s="45"/>
      <c r="JHE43" s="45"/>
      <c r="JHF43" s="45"/>
      <c r="JHG43" s="45"/>
      <c r="JHH43" s="45"/>
      <c r="JHI43" s="45"/>
      <c r="JHJ43" s="45"/>
      <c r="JHK43" s="45"/>
      <c r="JHL43" s="45"/>
      <c r="JHM43" s="45"/>
      <c r="JHN43" s="45"/>
      <c r="JHO43" s="45"/>
      <c r="JHP43" s="45"/>
      <c r="JHQ43" s="45"/>
      <c r="JHR43" s="45"/>
      <c r="JHS43" s="45"/>
      <c r="JHT43" s="45"/>
      <c r="JHU43" s="45"/>
      <c r="JHV43" s="45"/>
      <c r="JHW43" s="45"/>
      <c r="JHX43" s="45"/>
      <c r="JHY43" s="45"/>
      <c r="JHZ43" s="45"/>
      <c r="JIA43" s="45"/>
      <c r="JIB43" s="45"/>
      <c r="JIC43" s="45"/>
      <c r="JID43" s="45"/>
      <c r="JIE43" s="45"/>
      <c r="JIF43" s="45"/>
      <c r="JIG43" s="45"/>
      <c r="JIH43" s="45"/>
      <c r="JII43" s="45"/>
      <c r="JIJ43" s="45"/>
      <c r="JIK43" s="45"/>
      <c r="JIL43" s="45"/>
      <c r="JIM43" s="45"/>
      <c r="JIN43" s="45"/>
      <c r="JIO43" s="45"/>
      <c r="JIP43" s="45"/>
      <c r="JIQ43" s="45"/>
      <c r="JIR43" s="45"/>
      <c r="JIS43" s="45"/>
      <c r="JIT43" s="45"/>
      <c r="JIU43" s="45"/>
      <c r="JIV43" s="45"/>
      <c r="JIW43" s="45"/>
      <c r="JIX43" s="45"/>
      <c r="JIY43" s="45"/>
      <c r="JIZ43" s="45"/>
      <c r="JJA43" s="45"/>
      <c r="JJB43" s="45"/>
      <c r="JJC43" s="45"/>
      <c r="JJD43" s="45"/>
      <c r="JJE43" s="45"/>
      <c r="JJF43" s="45"/>
      <c r="JJG43" s="45"/>
      <c r="JJH43" s="45"/>
      <c r="JJI43" s="45"/>
      <c r="JJJ43" s="45"/>
      <c r="JJK43" s="45"/>
      <c r="JJL43" s="45"/>
      <c r="JJM43" s="45"/>
      <c r="JJN43" s="45"/>
      <c r="JJO43" s="45"/>
      <c r="JJP43" s="45"/>
      <c r="JJQ43" s="45"/>
      <c r="JJR43" s="45"/>
      <c r="JJS43" s="45"/>
      <c r="JJT43" s="45"/>
      <c r="JJU43" s="45"/>
      <c r="JJV43" s="45"/>
      <c r="JJW43" s="45"/>
      <c r="JJX43" s="45"/>
      <c r="JJY43" s="45"/>
      <c r="JJZ43" s="45"/>
      <c r="JKA43" s="45"/>
      <c r="JKB43" s="45"/>
      <c r="JKC43" s="45"/>
      <c r="JKD43" s="45"/>
      <c r="JKE43" s="45"/>
      <c r="JKF43" s="45"/>
      <c r="JKG43" s="45"/>
      <c r="JKH43" s="45"/>
      <c r="JKI43" s="45"/>
      <c r="JKJ43" s="45"/>
      <c r="JKK43" s="45"/>
      <c r="JKL43" s="45"/>
      <c r="JKM43" s="45"/>
      <c r="JKN43" s="45"/>
      <c r="JKO43" s="45"/>
      <c r="JKP43" s="45"/>
      <c r="JKQ43" s="45"/>
      <c r="JKR43" s="45"/>
      <c r="JKS43" s="45"/>
      <c r="JKT43" s="45"/>
      <c r="JKU43" s="45"/>
      <c r="JKV43" s="45"/>
      <c r="JKW43" s="45"/>
      <c r="JKX43" s="45"/>
      <c r="JKY43" s="45"/>
      <c r="JKZ43" s="45"/>
      <c r="JLA43" s="45"/>
      <c r="JLB43" s="45"/>
      <c r="JLC43" s="45"/>
      <c r="JLD43" s="45"/>
      <c r="JLE43" s="45"/>
      <c r="JLF43" s="45"/>
      <c r="JLG43" s="45"/>
      <c r="JLH43" s="45"/>
      <c r="JLI43" s="45"/>
      <c r="JLJ43" s="45"/>
      <c r="JLK43" s="45"/>
      <c r="JLL43" s="45"/>
      <c r="JLM43" s="45"/>
      <c r="JLN43" s="45"/>
      <c r="JLO43" s="45"/>
      <c r="JLP43" s="45"/>
      <c r="JLQ43" s="45"/>
      <c r="JLR43" s="45"/>
      <c r="JLS43" s="45"/>
      <c r="JLT43" s="45"/>
      <c r="JLU43" s="45"/>
      <c r="JLV43" s="45"/>
      <c r="JLW43" s="45"/>
      <c r="JLX43" s="45"/>
      <c r="JLY43" s="45"/>
      <c r="JLZ43" s="45"/>
      <c r="JMA43" s="45"/>
      <c r="JMB43" s="45"/>
      <c r="JMC43" s="45"/>
      <c r="JMD43" s="45"/>
      <c r="JME43" s="45"/>
      <c r="JMF43" s="45"/>
      <c r="JMG43" s="45"/>
      <c r="JMH43" s="45"/>
      <c r="JMI43" s="45"/>
      <c r="JMJ43" s="45"/>
      <c r="JMK43" s="45"/>
      <c r="JML43" s="45"/>
      <c r="JMM43" s="45"/>
      <c r="JMN43" s="45"/>
      <c r="JMO43" s="45"/>
      <c r="JMP43" s="45"/>
      <c r="JMQ43" s="45"/>
      <c r="JMR43" s="45"/>
      <c r="JMS43" s="45"/>
      <c r="JMT43" s="45"/>
      <c r="JMU43" s="45"/>
      <c r="JMV43" s="45"/>
      <c r="JMW43" s="45"/>
      <c r="JMX43" s="45"/>
      <c r="JMY43" s="45"/>
      <c r="JMZ43" s="45"/>
      <c r="JNA43" s="45"/>
      <c r="JNB43" s="45"/>
      <c r="JNC43" s="45"/>
      <c r="JND43" s="45"/>
      <c r="JNE43" s="45"/>
      <c r="JNF43" s="45"/>
      <c r="JNG43" s="45"/>
      <c r="JNH43" s="45"/>
      <c r="JNI43" s="45"/>
      <c r="JNJ43" s="45"/>
      <c r="JNK43" s="45"/>
      <c r="JNL43" s="45"/>
      <c r="JNM43" s="45"/>
      <c r="JNN43" s="45"/>
      <c r="JNO43" s="45"/>
      <c r="JNP43" s="45"/>
      <c r="JNQ43" s="45"/>
      <c r="JNR43" s="45"/>
      <c r="JNS43" s="45"/>
      <c r="JNT43" s="45"/>
      <c r="JNU43" s="45"/>
      <c r="JNV43" s="45"/>
      <c r="JNW43" s="45"/>
      <c r="JNX43" s="45"/>
      <c r="JNY43" s="45"/>
      <c r="JNZ43" s="45"/>
      <c r="JOA43" s="45"/>
      <c r="JOB43" s="45"/>
      <c r="JOC43" s="45"/>
      <c r="JOD43" s="45"/>
      <c r="JOE43" s="45"/>
      <c r="JOF43" s="45"/>
      <c r="JOG43" s="45"/>
      <c r="JOH43" s="45"/>
      <c r="JOI43" s="45"/>
      <c r="JOJ43" s="45"/>
      <c r="JOK43" s="45"/>
      <c r="JOL43" s="45"/>
      <c r="JOM43" s="45"/>
      <c r="JON43" s="45"/>
      <c r="JOO43" s="45"/>
      <c r="JOP43" s="45"/>
      <c r="JOQ43" s="45"/>
      <c r="JOR43" s="45"/>
      <c r="JOS43" s="45"/>
      <c r="JOT43" s="45"/>
      <c r="JOU43" s="45"/>
      <c r="JOV43" s="45"/>
      <c r="JOW43" s="45"/>
      <c r="JOX43" s="45"/>
      <c r="JOY43" s="45"/>
      <c r="JOZ43" s="45"/>
      <c r="JPA43" s="45"/>
      <c r="JPB43" s="45"/>
      <c r="JPC43" s="45"/>
      <c r="JPD43" s="45"/>
      <c r="JPE43" s="45"/>
      <c r="JPF43" s="45"/>
      <c r="JPG43" s="45"/>
      <c r="JPH43" s="45"/>
      <c r="JPI43" s="45"/>
      <c r="JPJ43" s="45"/>
      <c r="JPK43" s="45"/>
      <c r="JPL43" s="45"/>
      <c r="JPM43" s="45"/>
      <c r="JPN43" s="45"/>
      <c r="JPO43" s="45"/>
      <c r="JPP43" s="45"/>
      <c r="JPQ43" s="45"/>
      <c r="JPR43" s="45"/>
      <c r="JPS43" s="45"/>
      <c r="JPT43" s="45"/>
      <c r="JPU43" s="45"/>
      <c r="JPV43" s="45"/>
      <c r="JPW43" s="45"/>
      <c r="JPX43" s="45"/>
      <c r="JPY43" s="45"/>
      <c r="JPZ43" s="45"/>
      <c r="JQA43" s="45"/>
      <c r="JQB43" s="45"/>
      <c r="JQC43" s="45"/>
      <c r="JQD43" s="45"/>
      <c r="JQE43" s="45"/>
      <c r="JQF43" s="45"/>
      <c r="JQG43" s="45"/>
      <c r="JQH43" s="45"/>
      <c r="JQI43" s="45"/>
      <c r="JQJ43" s="45"/>
      <c r="JQK43" s="45"/>
      <c r="JQL43" s="45"/>
      <c r="JQM43" s="45"/>
      <c r="JQN43" s="45"/>
      <c r="JQO43" s="45"/>
      <c r="JQP43" s="45"/>
      <c r="JQQ43" s="45"/>
      <c r="JQR43" s="45"/>
      <c r="JQS43" s="45"/>
      <c r="JQT43" s="45"/>
      <c r="JQU43" s="45"/>
      <c r="JQV43" s="45"/>
      <c r="JQW43" s="45"/>
      <c r="JQX43" s="45"/>
      <c r="JQY43" s="45"/>
      <c r="JQZ43" s="45"/>
      <c r="JRA43" s="45"/>
      <c r="JRB43" s="45"/>
      <c r="JRC43" s="45"/>
      <c r="JRD43" s="45"/>
      <c r="JRE43" s="45"/>
      <c r="JRF43" s="45"/>
      <c r="JRG43" s="45"/>
      <c r="JRH43" s="45"/>
      <c r="JRI43" s="45"/>
      <c r="JRJ43" s="45"/>
      <c r="JRK43" s="45"/>
      <c r="JRL43" s="45"/>
      <c r="JRM43" s="45"/>
      <c r="JRN43" s="45"/>
      <c r="JRO43" s="45"/>
      <c r="JRP43" s="45"/>
      <c r="JRQ43" s="45"/>
      <c r="JRR43" s="45"/>
      <c r="JRS43" s="45"/>
      <c r="JRT43" s="45"/>
      <c r="JRU43" s="45"/>
      <c r="JRV43" s="45"/>
      <c r="JRW43" s="45"/>
      <c r="JRX43" s="45"/>
      <c r="JRY43" s="45"/>
      <c r="JRZ43" s="45"/>
      <c r="JSA43" s="45"/>
      <c r="JSB43" s="45"/>
      <c r="JSC43" s="45"/>
      <c r="JSD43" s="45"/>
      <c r="JSE43" s="45"/>
      <c r="JSF43" s="45"/>
      <c r="JSG43" s="45"/>
      <c r="JSH43" s="45"/>
      <c r="JSI43" s="45"/>
      <c r="JSJ43" s="45"/>
      <c r="JSK43" s="45"/>
      <c r="JSL43" s="45"/>
      <c r="JSM43" s="45"/>
      <c r="JSN43" s="45"/>
      <c r="JSO43" s="45"/>
      <c r="JSP43" s="45"/>
      <c r="JSQ43" s="45"/>
      <c r="JSR43" s="45"/>
      <c r="JSS43" s="45"/>
      <c r="JST43" s="45"/>
      <c r="JSU43" s="45"/>
      <c r="JSV43" s="45"/>
      <c r="JSW43" s="45"/>
      <c r="JSX43" s="45"/>
      <c r="JSY43" s="45"/>
      <c r="JSZ43" s="45"/>
      <c r="JTA43" s="45"/>
      <c r="JTB43" s="45"/>
      <c r="JTC43" s="45"/>
      <c r="JTD43" s="45"/>
      <c r="JTE43" s="45"/>
      <c r="JTF43" s="45"/>
      <c r="JTG43" s="45"/>
      <c r="JTH43" s="45"/>
      <c r="JTI43" s="45"/>
      <c r="JTJ43" s="45"/>
      <c r="JTK43" s="45"/>
      <c r="JTL43" s="45"/>
      <c r="JTM43" s="45"/>
      <c r="JTN43" s="45"/>
      <c r="JTO43" s="45"/>
      <c r="JTP43" s="45"/>
      <c r="JTQ43" s="45"/>
      <c r="JTR43" s="45"/>
      <c r="JTS43" s="45"/>
      <c r="JTT43" s="45"/>
      <c r="JTU43" s="45"/>
      <c r="JTV43" s="45"/>
      <c r="JTW43" s="45"/>
      <c r="JTX43" s="45"/>
      <c r="JTY43" s="45"/>
      <c r="JTZ43" s="45"/>
      <c r="JUA43" s="45"/>
      <c r="JUB43" s="45"/>
      <c r="JUC43" s="45"/>
      <c r="JUD43" s="45"/>
      <c r="JUE43" s="45"/>
      <c r="JUF43" s="45"/>
      <c r="JUG43" s="45"/>
      <c r="JUH43" s="45"/>
      <c r="JUI43" s="45"/>
      <c r="JUJ43" s="45"/>
      <c r="JUK43" s="45"/>
      <c r="JUL43" s="45"/>
      <c r="JUM43" s="45"/>
      <c r="JUN43" s="45"/>
      <c r="JUO43" s="45"/>
      <c r="JUP43" s="45"/>
      <c r="JUQ43" s="45"/>
      <c r="JUR43" s="45"/>
      <c r="JUS43" s="45"/>
      <c r="JUT43" s="45"/>
      <c r="JUU43" s="45"/>
      <c r="JUV43" s="45"/>
      <c r="JUW43" s="45"/>
      <c r="JUX43" s="45"/>
      <c r="JUY43" s="45"/>
      <c r="JUZ43" s="45"/>
      <c r="JVA43" s="45"/>
      <c r="JVB43" s="45"/>
      <c r="JVC43" s="45"/>
      <c r="JVD43" s="45"/>
      <c r="JVE43" s="45"/>
      <c r="JVF43" s="45"/>
      <c r="JVG43" s="45"/>
      <c r="JVH43" s="45"/>
      <c r="JVI43" s="45"/>
      <c r="JVJ43" s="45"/>
      <c r="JVK43" s="45"/>
      <c r="JVL43" s="45"/>
      <c r="JVM43" s="45"/>
      <c r="JVN43" s="45"/>
      <c r="JVO43" s="45"/>
      <c r="JVP43" s="45"/>
      <c r="JVQ43" s="45"/>
      <c r="JVR43" s="45"/>
      <c r="JVS43" s="45"/>
      <c r="JVT43" s="45"/>
      <c r="JVU43" s="45"/>
      <c r="JVV43" s="45"/>
      <c r="JVW43" s="45"/>
      <c r="JVX43" s="45"/>
      <c r="JVY43" s="45"/>
      <c r="JVZ43" s="45"/>
      <c r="JWA43" s="45"/>
      <c r="JWB43" s="45"/>
      <c r="JWC43" s="45"/>
      <c r="JWD43" s="45"/>
      <c r="JWE43" s="45"/>
      <c r="JWF43" s="45"/>
      <c r="JWG43" s="45"/>
      <c r="JWH43" s="45"/>
      <c r="JWI43" s="45"/>
      <c r="JWJ43" s="45"/>
      <c r="JWK43" s="45"/>
      <c r="JWL43" s="45"/>
      <c r="JWM43" s="45"/>
      <c r="JWN43" s="45"/>
      <c r="JWO43" s="45"/>
      <c r="JWP43" s="45"/>
      <c r="JWQ43" s="45"/>
      <c r="JWR43" s="45"/>
      <c r="JWS43" s="45"/>
      <c r="JWT43" s="45"/>
      <c r="JWU43" s="45"/>
      <c r="JWV43" s="45"/>
      <c r="JWW43" s="45"/>
      <c r="JWX43" s="45"/>
      <c r="JWY43" s="45"/>
      <c r="JWZ43" s="45"/>
      <c r="JXA43" s="45"/>
      <c r="JXB43" s="45"/>
      <c r="JXC43" s="45"/>
      <c r="JXD43" s="45"/>
      <c r="JXE43" s="45"/>
      <c r="JXF43" s="45"/>
      <c r="JXG43" s="45"/>
      <c r="JXH43" s="45"/>
      <c r="JXI43" s="45"/>
      <c r="JXJ43" s="45"/>
      <c r="JXK43" s="45"/>
      <c r="JXL43" s="45"/>
      <c r="JXM43" s="45"/>
      <c r="JXN43" s="45"/>
      <c r="JXO43" s="45"/>
      <c r="JXP43" s="45"/>
      <c r="JXQ43" s="45"/>
      <c r="JXR43" s="45"/>
      <c r="JXS43" s="45"/>
      <c r="JXT43" s="45"/>
      <c r="JXU43" s="45"/>
      <c r="JXV43" s="45"/>
      <c r="JXW43" s="45"/>
      <c r="JXX43" s="45"/>
      <c r="JXY43" s="45"/>
      <c r="JXZ43" s="45"/>
      <c r="JYA43" s="45"/>
      <c r="JYB43" s="45"/>
      <c r="JYC43" s="45"/>
      <c r="JYD43" s="45"/>
      <c r="JYE43" s="45"/>
      <c r="JYF43" s="45"/>
      <c r="JYG43" s="45"/>
      <c r="JYH43" s="45"/>
      <c r="JYI43" s="45"/>
      <c r="JYJ43" s="45"/>
      <c r="JYK43" s="45"/>
      <c r="JYL43" s="45"/>
      <c r="JYM43" s="45"/>
      <c r="JYN43" s="45"/>
      <c r="JYO43" s="45"/>
      <c r="JYP43" s="45"/>
      <c r="JYQ43" s="45"/>
      <c r="JYR43" s="45"/>
      <c r="JYS43" s="45"/>
      <c r="JYT43" s="45"/>
      <c r="JYU43" s="45"/>
      <c r="JYV43" s="45"/>
      <c r="JYW43" s="45"/>
      <c r="JYX43" s="45"/>
      <c r="JYY43" s="45"/>
      <c r="JYZ43" s="45"/>
      <c r="JZA43" s="45"/>
      <c r="JZB43" s="45"/>
      <c r="JZC43" s="45"/>
      <c r="JZD43" s="45"/>
      <c r="JZE43" s="45"/>
      <c r="JZF43" s="45"/>
      <c r="JZG43" s="45"/>
      <c r="JZH43" s="45"/>
      <c r="JZI43" s="45"/>
      <c r="JZJ43" s="45"/>
      <c r="JZK43" s="45"/>
      <c r="JZL43" s="45"/>
      <c r="JZM43" s="45"/>
      <c r="JZN43" s="45"/>
      <c r="JZO43" s="45"/>
      <c r="JZP43" s="45"/>
      <c r="JZQ43" s="45"/>
      <c r="JZR43" s="45"/>
      <c r="JZS43" s="45"/>
      <c r="JZT43" s="45"/>
      <c r="JZU43" s="45"/>
      <c r="JZV43" s="45"/>
      <c r="JZW43" s="45"/>
      <c r="JZX43" s="45"/>
      <c r="JZY43" s="45"/>
      <c r="JZZ43" s="45"/>
      <c r="KAA43" s="45"/>
      <c r="KAB43" s="45"/>
      <c r="KAC43" s="45"/>
      <c r="KAD43" s="45"/>
      <c r="KAE43" s="45"/>
      <c r="KAF43" s="45"/>
      <c r="KAG43" s="45"/>
      <c r="KAH43" s="45"/>
      <c r="KAI43" s="45"/>
      <c r="KAJ43" s="45"/>
      <c r="KAK43" s="45"/>
      <c r="KAL43" s="45"/>
      <c r="KAM43" s="45"/>
      <c r="KAN43" s="45"/>
      <c r="KAO43" s="45"/>
      <c r="KAP43" s="45"/>
      <c r="KAQ43" s="45"/>
      <c r="KAR43" s="45"/>
      <c r="KAS43" s="45"/>
      <c r="KAT43" s="45"/>
      <c r="KAU43" s="45"/>
      <c r="KAV43" s="45"/>
      <c r="KAW43" s="45"/>
      <c r="KAX43" s="45"/>
      <c r="KAY43" s="45"/>
      <c r="KAZ43" s="45"/>
      <c r="KBA43" s="45"/>
      <c r="KBB43" s="45"/>
      <c r="KBC43" s="45"/>
      <c r="KBD43" s="45"/>
      <c r="KBE43" s="45"/>
      <c r="KBF43" s="45"/>
      <c r="KBG43" s="45"/>
      <c r="KBH43" s="45"/>
      <c r="KBI43" s="45"/>
      <c r="KBJ43" s="45"/>
      <c r="KBK43" s="45"/>
      <c r="KBL43" s="45"/>
      <c r="KBM43" s="45"/>
      <c r="KBN43" s="45"/>
      <c r="KBO43" s="45"/>
      <c r="KBP43" s="45"/>
      <c r="KBQ43" s="45"/>
      <c r="KBR43" s="45"/>
      <c r="KBS43" s="45"/>
      <c r="KBT43" s="45"/>
      <c r="KBU43" s="45"/>
      <c r="KBV43" s="45"/>
      <c r="KBW43" s="45"/>
      <c r="KBX43" s="45"/>
      <c r="KBY43" s="45"/>
      <c r="KBZ43" s="45"/>
      <c r="KCA43" s="45"/>
      <c r="KCB43" s="45"/>
      <c r="KCC43" s="45"/>
      <c r="KCD43" s="45"/>
      <c r="KCE43" s="45"/>
      <c r="KCF43" s="45"/>
      <c r="KCG43" s="45"/>
      <c r="KCH43" s="45"/>
      <c r="KCI43" s="45"/>
      <c r="KCJ43" s="45"/>
      <c r="KCK43" s="45"/>
      <c r="KCL43" s="45"/>
      <c r="KCM43" s="45"/>
      <c r="KCN43" s="45"/>
      <c r="KCO43" s="45"/>
      <c r="KCP43" s="45"/>
      <c r="KCQ43" s="45"/>
      <c r="KCR43" s="45"/>
      <c r="KCS43" s="45"/>
      <c r="KCT43" s="45"/>
      <c r="KCU43" s="45"/>
      <c r="KCV43" s="45"/>
      <c r="KCW43" s="45"/>
      <c r="KCX43" s="45"/>
      <c r="KCY43" s="45"/>
      <c r="KCZ43" s="45"/>
      <c r="KDA43" s="45"/>
      <c r="KDB43" s="45"/>
      <c r="KDC43" s="45"/>
      <c r="KDD43" s="45"/>
      <c r="KDE43" s="45"/>
      <c r="KDF43" s="45"/>
      <c r="KDG43" s="45"/>
      <c r="KDH43" s="45"/>
      <c r="KDI43" s="45"/>
      <c r="KDJ43" s="45"/>
      <c r="KDK43" s="45"/>
      <c r="KDL43" s="45"/>
      <c r="KDM43" s="45"/>
      <c r="KDN43" s="45"/>
      <c r="KDO43" s="45"/>
      <c r="KDP43" s="45"/>
      <c r="KDQ43" s="45"/>
      <c r="KDR43" s="45"/>
      <c r="KDS43" s="45"/>
      <c r="KDT43" s="45"/>
      <c r="KDU43" s="45"/>
      <c r="KDV43" s="45"/>
      <c r="KDW43" s="45"/>
      <c r="KDX43" s="45"/>
      <c r="KDY43" s="45"/>
      <c r="KDZ43" s="45"/>
      <c r="KEA43" s="45"/>
      <c r="KEB43" s="45"/>
      <c r="KEC43" s="45"/>
      <c r="KED43" s="45"/>
      <c r="KEE43" s="45"/>
      <c r="KEF43" s="45"/>
      <c r="KEG43" s="45"/>
      <c r="KEH43" s="45"/>
      <c r="KEI43" s="45"/>
      <c r="KEJ43" s="45"/>
      <c r="KEK43" s="45"/>
      <c r="KEL43" s="45"/>
      <c r="KEM43" s="45"/>
      <c r="KEN43" s="45"/>
      <c r="KEO43" s="45"/>
      <c r="KEP43" s="45"/>
      <c r="KEQ43" s="45"/>
      <c r="KER43" s="45"/>
      <c r="KES43" s="45"/>
      <c r="KET43" s="45"/>
      <c r="KEU43" s="45"/>
      <c r="KEV43" s="45"/>
      <c r="KEW43" s="45"/>
      <c r="KEX43" s="45"/>
      <c r="KEY43" s="45"/>
      <c r="KEZ43" s="45"/>
      <c r="KFA43" s="45"/>
      <c r="KFB43" s="45"/>
      <c r="KFC43" s="45"/>
      <c r="KFD43" s="45"/>
      <c r="KFE43" s="45"/>
      <c r="KFF43" s="45"/>
      <c r="KFG43" s="45"/>
      <c r="KFH43" s="45"/>
      <c r="KFI43" s="45"/>
      <c r="KFJ43" s="45"/>
      <c r="KFK43" s="45"/>
      <c r="KFL43" s="45"/>
      <c r="KFM43" s="45"/>
      <c r="KFN43" s="45"/>
      <c r="KFO43" s="45"/>
      <c r="KFP43" s="45"/>
      <c r="KFQ43" s="45"/>
      <c r="KFR43" s="45"/>
      <c r="KFS43" s="45"/>
      <c r="KFT43" s="45"/>
      <c r="KFU43" s="45"/>
      <c r="KFV43" s="45"/>
      <c r="KFW43" s="45"/>
      <c r="KFX43" s="45"/>
      <c r="KFY43" s="45"/>
      <c r="KFZ43" s="45"/>
      <c r="KGA43" s="45"/>
      <c r="KGB43" s="45"/>
      <c r="KGC43" s="45"/>
      <c r="KGD43" s="45"/>
      <c r="KGE43" s="45"/>
      <c r="KGF43" s="45"/>
      <c r="KGG43" s="45"/>
      <c r="KGH43" s="45"/>
      <c r="KGI43" s="45"/>
      <c r="KGJ43" s="45"/>
      <c r="KGK43" s="45"/>
      <c r="KGL43" s="45"/>
      <c r="KGM43" s="45"/>
      <c r="KGN43" s="45"/>
      <c r="KGO43" s="45"/>
      <c r="KGP43" s="45"/>
      <c r="KGQ43" s="45"/>
      <c r="KGR43" s="45"/>
      <c r="KGS43" s="45"/>
      <c r="KGT43" s="45"/>
      <c r="KGU43" s="45"/>
      <c r="KGV43" s="45"/>
      <c r="KGW43" s="45"/>
      <c r="KGX43" s="45"/>
      <c r="KGY43" s="45"/>
      <c r="KGZ43" s="45"/>
      <c r="KHA43" s="45"/>
      <c r="KHB43" s="45"/>
      <c r="KHC43" s="45"/>
      <c r="KHD43" s="45"/>
      <c r="KHE43" s="45"/>
      <c r="KHF43" s="45"/>
      <c r="KHG43" s="45"/>
      <c r="KHH43" s="45"/>
      <c r="KHI43" s="45"/>
      <c r="KHJ43" s="45"/>
      <c r="KHK43" s="45"/>
      <c r="KHL43" s="45"/>
      <c r="KHM43" s="45"/>
      <c r="KHN43" s="45"/>
      <c r="KHO43" s="45"/>
      <c r="KHP43" s="45"/>
      <c r="KHQ43" s="45"/>
      <c r="KHR43" s="45"/>
      <c r="KHS43" s="45"/>
      <c r="KHT43" s="45"/>
      <c r="KHU43" s="45"/>
      <c r="KHV43" s="45"/>
      <c r="KHW43" s="45"/>
      <c r="KHX43" s="45"/>
      <c r="KHY43" s="45"/>
      <c r="KHZ43" s="45"/>
      <c r="KIA43" s="45"/>
      <c r="KIB43" s="45"/>
      <c r="KIC43" s="45"/>
      <c r="KID43" s="45"/>
      <c r="KIE43" s="45"/>
      <c r="KIF43" s="45"/>
      <c r="KIG43" s="45"/>
      <c r="KIH43" s="45"/>
      <c r="KII43" s="45"/>
      <c r="KIJ43" s="45"/>
      <c r="KIK43" s="45"/>
      <c r="KIL43" s="45"/>
      <c r="KIM43" s="45"/>
      <c r="KIN43" s="45"/>
      <c r="KIO43" s="45"/>
      <c r="KIP43" s="45"/>
      <c r="KIQ43" s="45"/>
      <c r="KIR43" s="45"/>
      <c r="KIS43" s="45"/>
      <c r="KIT43" s="45"/>
      <c r="KIU43" s="45"/>
      <c r="KIV43" s="45"/>
      <c r="KIW43" s="45"/>
      <c r="KIX43" s="45"/>
      <c r="KIY43" s="45"/>
      <c r="KIZ43" s="45"/>
      <c r="KJA43" s="45"/>
      <c r="KJB43" s="45"/>
      <c r="KJC43" s="45"/>
      <c r="KJD43" s="45"/>
      <c r="KJE43" s="45"/>
      <c r="KJF43" s="45"/>
      <c r="KJG43" s="45"/>
      <c r="KJH43" s="45"/>
      <c r="KJI43" s="45"/>
      <c r="KJJ43" s="45"/>
      <c r="KJK43" s="45"/>
      <c r="KJL43" s="45"/>
      <c r="KJM43" s="45"/>
      <c r="KJN43" s="45"/>
      <c r="KJO43" s="45"/>
      <c r="KJP43" s="45"/>
      <c r="KJQ43" s="45"/>
      <c r="KJR43" s="45"/>
      <c r="KJS43" s="45"/>
      <c r="KJT43" s="45"/>
      <c r="KJU43" s="45"/>
      <c r="KJV43" s="45"/>
      <c r="KJW43" s="45"/>
      <c r="KJX43" s="45"/>
      <c r="KJY43" s="45"/>
      <c r="KJZ43" s="45"/>
      <c r="KKA43" s="45"/>
      <c r="KKB43" s="45"/>
      <c r="KKC43" s="45"/>
      <c r="KKD43" s="45"/>
      <c r="KKE43" s="45"/>
      <c r="KKF43" s="45"/>
      <c r="KKG43" s="45"/>
      <c r="KKH43" s="45"/>
      <c r="KKI43" s="45"/>
      <c r="KKJ43" s="45"/>
      <c r="KKK43" s="45"/>
      <c r="KKL43" s="45"/>
      <c r="KKM43" s="45"/>
      <c r="KKN43" s="45"/>
      <c r="KKO43" s="45"/>
      <c r="KKP43" s="45"/>
      <c r="KKQ43" s="45"/>
      <c r="KKR43" s="45"/>
      <c r="KKS43" s="45"/>
      <c r="KKT43" s="45"/>
      <c r="KKU43" s="45"/>
      <c r="KKV43" s="45"/>
      <c r="KKW43" s="45"/>
      <c r="KKX43" s="45"/>
      <c r="KKY43" s="45"/>
      <c r="KKZ43" s="45"/>
      <c r="KLA43" s="45"/>
      <c r="KLB43" s="45"/>
      <c r="KLC43" s="45"/>
      <c r="KLD43" s="45"/>
      <c r="KLE43" s="45"/>
      <c r="KLF43" s="45"/>
      <c r="KLG43" s="45"/>
      <c r="KLH43" s="45"/>
      <c r="KLI43" s="45"/>
      <c r="KLJ43" s="45"/>
      <c r="KLK43" s="45"/>
      <c r="KLL43" s="45"/>
      <c r="KLM43" s="45"/>
      <c r="KLN43" s="45"/>
      <c r="KLO43" s="45"/>
      <c r="KLP43" s="45"/>
      <c r="KLQ43" s="45"/>
      <c r="KLR43" s="45"/>
      <c r="KLS43" s="45"/>
      <c r="KLT43" s="45"/>
      <c r="KLU43" s="45"/>
      <c r="KLV43" s="45"/>
      <c r="KLW43" s="45"/>
      <c r="KLX43" s="45"/>
      <c r="KLY43" s="45"/>
      <c r="KLZ43" s="45"/>
      <c r="KMA43" s="45"/>
      <c r="KMB43" s="45"/>
      <c r="KMC43" s="45"/>
      <c r="KMD43" s="45"/>
      <c r="KME43" s="45"/>
      <c r="KMF43" s="45"/>
      <c r="KMG43" s="45"/>
      <c r="KMH43" s="45"/>
      <c r="KMI43" s="45"/>
      <c r="KMJ43" s="45"/>
      <c r="KMK43" s="45"/>
      <c r="KML43" s="45"/>
      <c r="KMM43" s="45"/>
      <c r="KMN43" s="45"/>
      <c r="KMO43" s="45"/>
      <c r="KMP43" s="45"/>
      <c r="KMQ43" s="45"/>
      <c r="KMR43" s="45"/>
      <c r="KMS43" s="45"/>
      <c r="KMT43" s="45"/>
      <c r="KMU43" s="45"/>
      <c r="KMV43" s="45"/>
      <c r="KMW43" s="45"/>
      <c r="KMX43" s="45"/>
      <c r="KMY43" s="45"/>
      <c r="KMZ43" s="45"/>
      <c r="KNA43" s="45"/>
      <c r="KNB43" s="45"/>
      <c r="KNC43" s="45"/>
      <c r="KND43" s="45"/>
      <c r="KNE43" s="45"/>
      <c r="KNF43" s="45"/>
      <c r="KNG43" s="45"/>
      <c r="KNH43" s="45"/>
      <c r="KNI43" s="45"/>
      <c r="KNJ43" s="45"/>
      <c r="KNK43" s="45"/>
      <c r="KNL43" s="45"/>
      <c r="KNM43" s="45"/>
      <c r="KNN43" s="45"/>
      <c r="KNO43" s="45"/>
      <c r="KNP43" s="45"/>
      <c r="KNQ43" s="45"/>
      <c r="KNR43" s="45"/>
      <c r="KNS43" s="45"/>
      <c r="KNT43" s="45"/>
      <c r="KNU43" s="45"/>
      <c r="KNV43" s="45"/>
      <c r="KNW43" s="45"/>
      <c r="KNX43" s="45"/>
      <c r="KNY43" s="45"/>
      <c r="KNZ43" s="45"/>
      <c r="KOA43" s="45"/>
      <c r="KOB43" s="45"/>
      <c r="KOC43" s="45"/>
      <c r="KOD43" s="45"/>
      <c r="KOE43" s="45"/>
      <c r="KOF43" s="45"/>
      <c r="KOG43" s="45"/>
      <c r="KOH43" s="45"/>
      <c r="KOI43" s="45"/>
      <c r="KOJ43" s="45"/>
      <c r="KOK43" s="45"/>
      <c r="KOL43" s="45"/>
      <c r="KOM43" s="45"/>
      <c r="KON43" s="45"/>
      <c r="KOO43" s="45"/>
      <c r="KOP43" s="45"/>
      <c r="KOQ43" s="45"/>
      <c r="KOR43" s="45"/>
      <c r="KOS43" s="45"/>
      <c r="KOT43" s="45"/>
      <c r="KOU43" s="45"/>
      <c r="KOV43" s="45"/>
      <c r="KOW43" s="45"/>
      <c r="KOX43" s="45"/>
      <c r="KOY43" s="45"/>
      <c r="KOZ43" s="45"/>
      <c r="KPA43" s="45"/>
      <c r="KPB43" s="45"/>
      <c r="KPC43" s="45"/>
      <c r="KPD43" s="45"/>
      <c r="KPE43" s="45"/>
      <c r="KPF43" s="45"/>
      <c r="KPG43" s="45"/>
      <c r="KPH43" s="45"/>
      <c r="KPI43" s="45"/>
      <c r="KPJ43" s="45"/>
      <c r="KPK43" s="45"/>
      <c r="KPL43" s="45"/>
      <c r="KPM43" s="45"/>
      <c r="KPN43" s="45"/>
      <c r="KPO43" s="45"/>
      <c r="KPP43" s="45"/>
      <c r="KPQ43" s="45"/>
      <c r="KPR43" s="45"/>
      <c r="KPS43" s="45"/>
      <c r="KPT43" s="45"/>
      <c r="KPU43" s="45"/>
      <c r="KPV43" s="45"/>
      <c r="KPW43" s="45"/>
      <c r="KPX43" s="45"/>
      <c r="KPY43" s="45"/>
      <c r="KPZ43" s="45"/>
      <c r="KQA43" s="45"/>
      <c r="KQB43" s="45"/>
      <c r="KQC43" s="45"/>
      <c r="KQD43" s="45"/>
      <c r="KQE43" s="45"/>
      <c r="KQF43" s="45"/>
      <c r="KQG43" s="45"/>
      <c r="KQH43" s="45"/>
      <c r="KQI43" s="45"/>
      <c r="KQJ43" s="45"/>
      <c r="KQK43" s="45"/>
      <c r="KQL43" s="45"/>
      <c r="KQM43" s="45"/>
      <c r="KQN43" s="45"/>
      <c r="KQO43" s="45"/>
      <c r="KQP43" s="45"/>
      <c r="KQQ43" s="45"/>
      <c r="KQR43" s="45"/>
      <c r="KQS43" s="45"/>
      <c r="KQT43" s="45"/>
      <c r="KQU43" s="45"/>
      <c r="KQV43" s="45"/>
      <c r="KQW43" s="45"/>
      <c r="KQX43" s="45"/>
      <c r="KQY43" s="45"/>
      <c r="KQZ43" s="45"/>
      <c r="KRA43" s="45"/>
      <c r="KRB43" s="45"/>
      <c r="KRC43" s="45"/>
      <c r="KRD43" s="45"/>
      <c r="KRE43" s="45"/>
      <c r="KRF43" s="45"/>
      <c r="KRG43" s="45"/>
      <c r="KRH43" s="45"/>
      <c r="KRI43" s="45"/>
      <c r="KRJ43" s="45"/>
      <c r="KRK43" s="45"/>
      <c r="KRL43" s="45"/>
      <c r="KRM43" s="45"/>
      <c r="KRN43" s="45"/>
      <c r="KRO43" s="45"/>
      <c r="KRP43" s="45"/>
      <c r="KRQ43" s="45"/>
      <c r="KRR43" s="45"/>
      <c r="KRS43" s="45"/>
      <c r="KRT43" s="45"/>
      <c r="KRU43" s="45"/>
      <c r="KRV43" s="45"/>
      <c r="KRW43" s="45"/>
      <c r="KRX43" s="45"/>
      <c r="KRY43" s="45"/>
      <c r="KRZ43" s="45"/>
      <c r="KSA43" s="45"/>
      <c r="KSB43" s="45"/>
      <c r="KSC43" s="45"/>
      <c r="KSD43" s="45"/>
      <c r="KSE43" s="45"/>
      <c r="KSF43" s="45"/>
      <c r="KSG43" s="45"/>
      <c r="KSH43" s="45"/>
      <c r="KSI43" s="45"/>
      <c r="KSJ43" s="45"/>
      <c r="KSK43" s="45"/>
      <c r="KSL43" s="45"/>
      <c r="KSM43" s="45"/>
      <c r="KSN43" s="45"/>
      <c r="KSO43" s="45"/>
      <c r="KSP43" s="45"/>
      <c r="KSQ43" s="45"/>
      <c r="KSR43" s="45"/>
      <c r="KSS43" s="45"/>
      <c r="KST43" s="45"/>
      <c r="KSU43" s="45"/>
      <c r="KSV43" s="45"/>
      <c r="KSW43" s="45"/>
      <c r="KSX43" s="45"/>
      <c r="KSY43" s="45"/>
      <c r="KSZ43" s="45"/>
      <c r="KTA43" s="45"/>
      <c r="KTB43" s="45"/>
      <c r="KTC43" s="45"/>
      <c r="KTD43" s="45"/>
      <c r="KTE43" s="45"/>
      <c r="KTF43" s="45"/>
      <c r="KTG43" s="45"/>
      <c r="KTH43" s="45"/>
      <c r="KTI43" s="45"/>
      <c r="KTJ43" s="45"/>
      <c r="KTK43" s="45"/>
      <c r="KTL43" s="45"/>
      <c r="KTM43" s="45"/>
      <c r="KTN43" s="45"/>
      <c r="KTO43" s="45"/>
      <c r="KTP43" s="45"/>
      <c r="KTQ43" s="45"/>
      <c r="KTR43" s="45"/>
      <c r="KTS43" s="45"/>
      <c r="KTT43" s="45"/>
      <c r="KTU43" s="45"/>
      <c r="KTV43" s="45"/>
      <c r="KTW43" s="45"/>
      <c r="KTX43" s="45"/>
      <c r="KTY43" s="45"/>
      <c r="KTZ43" s="45"/>
      <c r="KUA43" s="45"/>
      <c r="KUB43" s="45"/>
      <c r="KUC43" s="45"/>
      <c r="KUD43" s="45"/>
      <c r="KUE43" s="45"/>
      <c r="KUF43" s="45"/>
      <c r="KUG43" s="45"/>
      <c r="KUH43" s="45"/>
      <c r="KUI43" s="45"/>
      <c r="KUJ43" s="45"/>
      <c r="KUK43" s="45"/>
      <c r="KUL43" s="45"/>
      <c r="KUM43" s="45"/>
      <c r="KUN43" s="45"/>
      <c r="KUO43" s="45"/>
      <c r="KUP43" s="45"/>
      <c r="KUQ43" s="45"/>
      <c r="KUR43" s="45"/>
      <c r="KUS43" s="45"/>
      <c r="KUT43" s="45"/>
      <c r="KUU43" s="45"/>
      <c r="KUV43" s="45"/>
      <c r="KUW43" s="45"/>
      <c r="KUX43" s="45"/>
      <c r="KUY43" s="45"/>
      <c r="KUZ43" s="45"/>
      <c r="KVA43" s="45"/>
      <c r="KVB43" s="45"/>
      <c r="KVC43" s="45"/>
      <c r="KVD43" s="45"/>
      <c r="KVE43" s="45"/>
      <c r="KVF43" s="45"/>
      <c r="KVG43" s="45"/>
      <c r="KVH43" s="45"/>
      <c r="KVI43" s="45"/>
      <c r="KVJ43" s="45"/>
      <c r="KVK43" s="45"/>
      <c r="KVL43" s="45"/>
      <c r="KVM43" s="45"/>
      <c r="KVN43" s="45"/>
      <c r="KVO43" s="45"/>
      <c r="KVP43" s="45"/>
      <c r="KVQ43" s="45"/>
      <c r="KVR43" s="45"/>
      <c r="KVS43" s="45"/>
      <c r="KVT43" s="45"/>
      <c r="KVU43" s="45"/>
      <c r="KVV43" s="45"/>
      <c r="KVW43" s="45"/>
      <c r="KVX43" s="45"/>
      <c r="KVY43" s="45"/>
      <c r="KVZ43" s="45"/>
      <c r="KWA43" s="45"/>
      <c r="KWB43" s="45"/>
      <c r="KWC43" s="45"/>
      <c r="KWD43" s="45"/>
      <c r="KWE43" s="45"/>
      <c r="KWF43" s="45"/>
      <c r="KWG43" s="45"/>
      <c r="KWH43" s="45"/>
      <c r="KWI43" s="45"/>
      <c r="KWJ43" s="45"/>
      <c r="KWK43" s="45"/>
      <c r="KWL43" s="45"/>
      <c r="KWM43" s="45"/>
      <c r="KWN43" s="45"/>
      <c r="KWO43" s="45"/>
      <c r="KWP43" s="45"/>
      <c r="KWQ43" s="45"/>
      <c r="KWR43" s="45"/>
      <c r="KWS43" s="45"/>
      <c r="KWT43" s="45"/>
      <c r="KWU43" s="45"/>
      <c r="KWV43" s="45"/>
      <c r="KWW43" s="45"/>
      <c r="KWX43" s="45"/>
      <c r="KWY43" s="45"/>
      <c r="KWZ43" s="45"/>
      <c r="KXA43" s="45"/>
      <c r="KXB43" s="45"/>
      <c r="KXC43" s="45"/>
      <c r="KXD43" s="45"/>
      <c r="KXE43" s="45"/>
      <c r="KXF43" s="45"/>
      <c r="KXG43" s="45"/>
      <c r="KXH43" s="45"/>
      <c r="KXI43" s="45"/>
      <c r="KXJ43" s="45"/>
      <c r="KXK43" s="45"/>
      <c r="KXL43" s="45"/>
      <c r="KXM43" s="45"/>
      <c r="KXN43" s="45"/>
      <c r="KXO43" s="45"/>
      <c r="KXP43" s="45"/>
      <c r="KXQ43" s="45"/>
      <c r="KXR43" s="45"/>
      <c r="KXS43" s="45"/>
      <c r="KXT43" s="45"/>
      <c r="KXU43" s="45"/>
      <c r="KXV43" s="45"/>
      <c r="KXW43" s="45"/>
      <c r="KXX43" s="45"/>
      <c r="KXY43" s="45"/>
      <c r="KXZ43" s="45"/>
      <c r="KYA43" s="45"/>
      <c r="KYB43" s="45"/>
      <c r="KYC43" s="45"/>
      <c r="KYD43" s="45"/>
      <c r="KYE43" s="45"/>
      <c r="KYF43" s="45"/>
      <c r="KYG43" s="45"/>
      <c r="KYH43" s="45"/>
      <c r="KYI43" s="45"/>
      <c r="KYJ43" s="45"/>
      <c r="KYK43" s="45"/>
      <c r="KYL43" s="45"/>
      <c r="KYM43" s="45"/>
      <c r="KYN43" s="45"/>
      <c r="KYO43" s="45"/>
      <c r="KYP43" s="45"/>
      <c r="KYQ43" s="45"/>
      <c r="KYR43" s="45"/>
      <c r="KYS43" s="45"/>
      <c r="KYT43" s="45"/>
      <c r="KYU43" s="45"/>
      <c r="KYV43" s="45"/>
      <c r="KYW43" s="45"/>
      <c r="KYX43" s="45"/>
      <c r="KYY43" s="45"/>
      <c r="KYZ43" s="45"/>
      <c r="KZA43" s="45"/>
      <c r="KZB43" s="45"/>
      <c r="KZC43" s="45"/>
      <c r="KZD43" s="45"/>
      <c r="KZE43" s="45"/>
      <c r="KZF43" s="45"/>
      <c r="KZG43" s="45"/>
      <c r="KZH43" s="45"/>
      <c r="KZI43" s="45"/>
      <c r="KZJ43" s="45"/>
      <c r="KZK43" s="45"/>
      <c r="KZL43" s="45"/>
      <c r="KZM43" s="45"/>
      <c r="KZN43" s="45"/>
      <c r="KZO43" s="45"/>
      <c r="KZP43" s="45"/>
      <c r="KZQ43" s="45"/>
      <c r="KZR43" s="45"/>
      <c r="KZS43" s="45"/>
      <c r="KZT43" s="45"/>
      <c r="KZU43" s="45"/>
      <c r="KZV43" s="45"/>
      <c r="KZW43" s="45"/>
      <c r="KZX43" s="45"/>
      <c r="KZY43" s="45"/>
      <c r="KZZ43" s="45"/>
      <c r="LAA43" s="45"/>
      <c r="LAB43" s="45"/>
      <c r="LAC43" s="45"/>
      <c r="LAD43" s="45"/>
      <c r="LAE43" s="45"/>
      <c r="LAF43" s="45"/>
      <c r="LAG43" s="45"/>
      <c r="LAH43" s="45"/>
      <c r="LAI43" s="45"/>
      <c r="LAJ43" s="45"/>
      <c r="LAK43" s="45"/>
      <c r="LAL43" s="45"/>
      <c r="LAM43" s="45"/>
      <c r="LAN43" s="45"/>
      <c r="LAO43" s="45"/>
      <c r="LAP43" s="45"/>
      <c r="LAQ43" s="45"/>
      <c r="LAR43" s="45"/>
      <c r="LAS43" s="45"/>
      <c r="LAT43" s="45"/>
      <c r="LAU43" s="45"/>
      <c r="LAV43" s="45"/>
      <c r="LAW43" s="45"/>
      <c r="LAX43" s="45"/>
      <c r="LAY43" s="45"/>
      <c r="LAZ43" s="45"/>
      <c r="LBA43" s="45"/>
      <c r="LBB43" s="45"/>
      <c r="LBC43" s="45"/>
      <c r="LBD43" s="45"/>
      <c r="LBE43" s="45"/>
      <c r="LBF43" s="45"/>
      <c r="LBG43" s="45"/>
      <c r="LBH43" s="45"/>
      <c r="LBI43" s="45"/>
      <c r="LBJ43" s="45"/>
      <c r="LBK43" s="45"/>
      <c r="LBL43" s="45"/>
      <c r="LBM43" s="45"/>
      <c r="LBN43" s="45"/>
      <c r="LBO43" s="45"/>
      <c r="LBP43" s="45"/>
      <c r="LBQ43" s="45"/>
      <c r="LBR43" s="45"/>
      <c r="LBS43" s="45"/>
      <c r="LBT43" s="45"/>
      <c r="LBU43" s="45"/>
      <c r="LBV43" s="45"/>
      <c r="LBW43" s="45"/>
      <c r="LBX43" s="45"/>
      <c r="LBY43" s="45"/>
      <c r="LBZ43" s="45"/>
      <c r="LCA43" s="45"/>
      <c r="LCB43" s="45"/>
      <c r="LCC43" s="45"/>
      <c r="LCD43" s="45"/>
      <c r="LCE43" s="45"/>
      <c r="LCF43" s="45"/>
      <c r="LCG43" s="45"/>
      <c r="LCH43" s="45"/>
      <c r="LCI43" s="45"/>
      <c r="LCJ43" s="45"/>
      <c r="LCK43" s="45"/>
      <c r="LCL43" s="45"/>
      <c r="LCM43" s="45"/>
      <c r="LCN43" s="45"/>
      <c r="LCO43" s="45"/>
      <c r="LCP43" s="45"/>
      <c r="LCQ43" s="45"/>
      <c r="LCR43" s="45"/>
      <c r="LCS43" s="45"/>
      <c r="LCT43" s="45"/>
      <c r="LCU43" s="45"/>
      <c r="LCV43" s="45"/>
      <c r="LCW43" s="45"/>
      <c r="LCX43" s="45"/>
      <c r="LCY43" s="45"/>
      <c r="LCZ43" s="45"/>
      <c r="LDA43" s="45"/>
      <c r="LDB43" s="45"/>
      <c r="LDC43" s="45"/>
      <c r="LDD43" s="45"/>
      <c r="LDE43" s="45"/>
      <c r="LDF43" s="45"/>
      <c r="LDG43" s="45"/>
      <c r="LDH43" s="45"/>
      <c r="LDI43" s="45"/>
      <c r="LDJ43" s="45"/>
      <c r="LDK43" s="45"/>
      <c r="LDL43" s="45"/>
      <c r="LDM43" s="45"/>
      <c r="LDN43" s="45"/>
      <c r="LDO43" s="45"/>
      <c r="LDP43" s="45"/>
      <c r="LDQ43" s="45"/>
      <c r="LDR43" s="45"/>
      <c r="LDS43" s="45"/>
      <c r="LDT43" s="45"/>
      <c r="LDU43" s="45"/>
      <c r="LDV43" s="45"/>
      <c r="LDW43" s="45"/>
      <c r="LDX43" s="45"/>
      <c r="LDY43" s="45"/>
      <c r="LDZ43" s="45"/>
      <c r="LEA43" s="45"/>
      <c r="LEB43" s="45"/>
      <c r="LEC43" s="45"/>
      <c r="LED43" s="45"/>
      <c r="LEE43" s="45"/>
      <c r="LEF43" s="45"/>
      <c r="LEG43" s="45"/>
      <c r="LEH43" s="45"/>
      <c r="LEI43" s="45"/>
      <c r="LEJ43" s="45"/>
      <c r="LEK43" s="45"/>
      <c r="LEL43" s="45"/>
      <c r="LEM43" s="45"/>
      <c r="LEN43" s="45"/>
      <c r="LEO43" s="45"/>
      <c r="LEP43" s="45"/>
      <c r="LEQ43" s="45"/>
      <c r="LER43" s="45"/>
      <c r="LES43" s="45"/>
      <c r="LET43" s="45"/>
      <c r="LEU43" s="45"/>
      <c r="LEV43" s="45"/>
      <c r="LEW43" s="45"/>
      <c r="LEX43" s="45"/>
      <c r="LEY43" s="45"/>
      <c r="LEZ43" s="45"/>
      <c r="LFA43" s="45"/>
      <c r="LFB43" s="45"/>
      <c r="LFC43" s="45"/>
      <c r="LFD43" s="45"/>
      <c r="LFE43" s="45"/>
      <c r="LFF43" s="45"/>
      <c r="LFG43" s="45"/>
      <c r="LFH43" s="45"/>
      <c r="LFI43" s="45"/>
      <c r="LFJ43" s="45"/>
      <c r="LFK43" s="45"/>
      <c r="LFL43" s="45"/>
      <c r="LFM43" s="45"/>
      <c r="LFN43" s="45"/>
      <c r="LFO43" s="45"/>
      <c r="LFP43" s="45"/>
      <c r="LFQ43" s="45"/>
      <c r="LFR43" s="45"/>
      <c r="LFS43" s="45"/>
      <c r="LFT43" s="45"/>
      <c r="LFU43" s="45"/>
      <c r="LFV43" s="45"/>
      <c r="LFW43" s="45"/>
      <c r="LFX43" s="45"/>
      <c r="LFY43" s="45"/>
      <c r="LFZ43" s="45"/>
      <c r="LGA43" s="45"/>
      <c r="LGB43" s="45"/>
      <c r="LGC43" s="45"/>
      <c r="LGD43" s="45"/>
      <c r="LGE43" s="45"/>
      <c r="LGF43" s="45"/>
      <c r="LGG43" s="45"/>
      <c r="LGH43" s="45"/>
      <c r="LGI43" s="45"/>
      <c r="LGJ43" s="45"/>
      <c r="LGK43" s="45"/>
      <c r="LGL43" s="45"/>
      <c r="LGM43" s="45"/>
      <c r="LGN43" s="45"/>
      <c r="LGO43" s="45"/>
      <c r="LGP43" s="45"/>
      <c r="LGQ43" s="45"/>
      <c r="LGR43" s="45"/>
      <c r="LGS43" s="45"/>
      <c r="LGT43" s="45"/>
      <c r="LGU43" s="45"/>
      <c r="LGV43" s="45"/>
      <c r="LGW43" s="45"/>
      <c r="LGX43" s="45"/>
      <c r="LGY43" s="45"/>
      <c r="LGZ43" s="45"/>
      <c r="LHA43" s="45"/>
      <c r="LHB43" s="45"/>
      <c r="LHC43" s="45"/>
      <c r="LHD43" s="45"/>
      <c r="LHE43" s="45"/>
      <c r="LHF43" s="45"/>
      <c r="LHG43" s="45"/>
      <c r="LHH43" s="45"/>
      <c r="LHI43" s="45"/>
      <c r="LHJ43" s="45"/>
      <c r="LHK43" s="45"/>
      <c r="LHL43" s="45"/>
      <c r="LHM43" s="45"/>
      <c r="LHN43" s="45"/>
      <c r="LHO43" s="45"/>
      <c r="LHP43" s="45"/>
      <c r="LHQ43" s="45"/>
      <c r="LHR43" s="45"/>
      <c r="LHS43" s="45"/>
      <c r="LHT43" s="45"/>
      <c r="LHU43" s="45"/>
      <c r="LHV43" s="45"/>
      <c r="LHW43" s="45"/>
      <c r="LHX43" s="45"/>
      <c r="LHY43" s="45"/>
      <c r="LHZ43" s="45"/>
      <c r="LIA43" s="45"/>
      <c r="LIB43" s="45"/>
      <c r="LIC43" s="45"/>
      <c r="LID43" s="45"/>
      <c r="LIE43" s="45"/>
      <c r="LIF43" s="45"/>
      <c r="LIG43" s="45"/>
      <c r="LIH43" s="45"/>
      <c r="LII43" s="45"/>
      <c r="LIJ43" s="45"/>
      <c r="LIK43" s="45"/>
      <c r="LIL43" s="45"/>
      <c r="LIM43" s="45"/>
      <c r="LIN43" s="45"/>
      <c r="LIO43" s="45"/>
      <c r="LIP43" s="45"/>
      <c r="LIQ43" s="45"/>
      <c r="LIR43" s="45"/>
      <c r="LIS43" s="45"/>
      <c r="LIT43" s="45"/>
      <c r="LIU43" s="45"/>
      <c r="LIV43" s="45"/>
      <c r="LIW43" s="45"/>
      <c r="LIX43" s="45"/>
      <c r="LIY43" s="45"/>
      <c r="LIZ43" s="45"/>
      <c r="LJA43" s="45"/>
      <c r="LJB43" s="45"/>
      <c r="LJC43" s="45"/>
      <c r="LJD43" s="45"/>
      <c r="LJE43" s="45"/>
      <c r="LJF43" s="45"/>
      <c r="LJG43" s="45"/>
      <c r="LJH43" s="45"/>
      <c r="LJI43" s="45"/>
      <c r="LJJ43" s="45"/>
      <c r="LJK43" s="45"/>
      <c r="LJL43" s="45"/>
      <c r="LJM43" s="45"/>
      <c r="LJN43" s="45"/>
      <c r="LJO43" s="45"/>
      <c r="LJP43" s="45"/>
      <c r="LJQ43" s="45"/>
      <c r="LJR43" s="45"/>
      <c r="LJS43" s="45"/>
      <c r="LJT43" s="45"/>
      <c r="LJU43" s="45"/>
      <c r="LJV43" s="45"/>
      <c r="LJW43" s="45"/>
      <c r="LJX43" s="45"/>
      <c r="LJY43" s="45"/>
      <c r="LJZ43" s="45"/>
      <c r="LKA43" s="45"/>
      <c r="LKB43" s="45"/>
      <c r="LKC43" s="45"/>
      <c r="LKD43" s="45"/>
      <c r="LKE43" s="45"/>
      <c r="LKF43" s="45"/>
      <c r="LKG43" s="45"/>
      <c r="LKH43" s="45"/>
      <c r="LKI43" s="45"/>
      <c r="LKJ43" s="45"/>
      <c r="LKK43" s="45"/>
      <c r="LKL43" s="45"/>
      <c r="LKM43" s="45"/>
      <c r="LKN43" s="45"/>
      <c r="LKO43" s="45"/>
      <c r="LKP43" s="45"/>
      <c r="LKQ43" s="45"/>
      <c r="LKR43" s="45"/>
      <c r="LKS43" s="45"/>
      <c r="LKT43" s="45"/>
      <c r="LKU43" s="45"/>
      <c r="LKV43" s="45"/>
      <c r="LKW43" s="45"/>
      <c r="LKX43" s="45"/>
      <c r="LKY43" s="45"/>
      <c r="LKZ43" s="45"/>
      <c r="LLA43" s="45"/>
      <c r="LLB43" s="45"/>
      <c r="LLC43" s="45"/>
      <c r="LLD43" s="45"/>
      <c r="LLE43" s="45"/>
      <c r="LLF43" s="45"/>
      <c r="LLG43" s="45"/>
      <c r="LLH43" s="45"/>
      <c r="LLI43" s="45"/>
      <c r="LLJ43" s="45"/>
      <c r="LLK43" s="45"/>
      <c r="LLL43" s="45"/>
      <c r="LLM43" s="45"/>
      <c r="LLN43" s="45"/>
      <c r="LLO43" s="45"/>
      <c r="LLP43" s="45"/>
      <c r="LLQ43" s="45"/>
      <c r="LLR43" s="45"/>
      <c r="LLS43" s="45"/>
      <c r="LLT43" s="45"/>
      <c r="LLU43" s="45"/>
      <c r="LLV43" s="45"/>
      <c r="LLW43" s="45"/>
      <c r="LLX43" s="45"/>
      <c r="LLY43" s="45"/>
      <c r="LLZ43" s="45"/>
      <c r="LMA43" s="45"/>
      <c r="LMB43" s="45"/>
      <c r="LMC43" s="45"/>
      <c r="LMD43" s="45"/>
      <c r="LME43" s="45"/>
      <c r="LMF43" s="45"/>
      <c r="LMG43" s="45"/>
      <c r="LMH43" s="45"/>
      <c r="LMI43" s="45"/>
      <c r="LMJ43" s="45"/>
      <c r="LMK43" s="45"/>
      <c r="LML43" s="45"/>
      <c r="LMM43" s="45"/>
      <c r="LMN43" s="45"/>
      <c r="LMO43" s="45"/>
      <c r="LMP43" s="45"/>
      <c r="LMQ43" s="45"/>
      <c r="LMR43" s="45"/>
      <c r="LMS43" s="45"/>
      <c r="LMT43" s="45"/>
      <c r="LMU43" s="45"/>
      <c r="LMV43" s="45"/>
      <c r="LMW43" s="45"/>
      <c r="LMX43" s="45"/>
      <c r="LMY43" s="45"/>
      <c r="LMZ43" s="45"/>
      <c r="LNA43" s="45"/>
      <c r="LNB43" s="45"/>
      <c r="LNC43" s="45"/>
      <c r="LND43" s="45"/>
      <c r="LNE43" s="45"/>
      <c r="LNF43" s="45"/>
      <c r="LNG43" s="45"/>
      <c r="LNH43" s="45"/>
      <c r="LNI43" s="45"/>
      <c r="LNJ43" s="45"/>
      <c r="LNK43" s="45"/>
      <c r="LNL43" s="45"/>
      <c r="LNM43" s="45"/>
      <c r="LNN43" s="45"/>
      <c r="LNO43" s="45"/>
      <c r="LNP43" s="45"/>
      <c r="LNQ43" s="45"/>
      <c r="LNR43" s="45"/>
      <c r="LNS43" s="45"/>
      <c r="LNT43" s="45"/>
      <c r="LNU43" s="45"/>
      <c r="LNV43" s="45"/>
      <c r="LNW43" s="45"/>
      <c r="LNX43" s="45"/>
      <c r="LNY43" s="45"/>
      <c r="LNZ43" s="45"/>
      <c r="LOA43" s="45"/>
      <c r="LOB43" s="45"/>
      <c r="LOC43" s="45"/>
      <c r="LOD43" s="45"/>
      <c r="LOE43" s="45"/>
      <c r="LOF43" s="45"/>
      <c r="LOG43" s="45"/>
      <c r="LOH43" s="45"/>
      <c r="LOI43" s="45"/>
      <c r="LOJ43" s="45"/>
      <c r="LOK43" s="45"/>
      <c r="LOL43" s="45"/>
      <c r="LOM43" s="45"/>
      <c r="LON43" s="45"/>
      <c r="LOO43" s="45"/>
      <c r="LOP43" s="45"/>
      <c r="LOQ43" s="45"/>
      <c r="LOR43" s="45"/>
      <c r="LOS43" s="45"/>
      <c r="LOT43" s="45"/>
      <c r="LOU43" s="45"/>
      <c r="LOV43" s="45"/>
      <c r="LOW43" s="45"/>
      <c r="LOX43" s="45"/>
      <c r="LOY43" s="45"/>
      <c r="LOZ43" s="45"/>
      <c r="LPA43" s="45"/>
      <c r="LPB43" s="45"/>
      <c r="LPC43" s="45"/>
      <c r="LPD43" s="45"/>
      <c r="LPE43" s="45"/>
      <c r="LPF43" s="45"/>
      <c r="LPG43" s="45"/>
      <c r="LPH43" s="45"/>
      <c r="LPI43" s="45"/>
      <c r="LPJ43" s="45"/>
      <c r="LPK43" s="45"/>
      <c r="LPL43" s="45"/>
      <c r="LPM43" s="45"/>
      <c r="LPN43" s="45"/>
      <c r="LPO43" s="45"/>
      <c r="LPP43" s="45"/>
      <c r="LPQ43" s="45"/>
      <c r="LPR43" s="45"/>
      <c r="LPS43" s="45"/>
      <c r="LPT43" s="45"/>
      <c r="LPU43" s="45"/>
      <c r="LPV43" s="45"/>
      <c r="LPW43" s="45"/>
      <c r="LPX43" s="45"/>
      <c r="LPY43" s="45"/>
      <c r="LPZ43" s="45"/>
      <c r="LQA43" s="45"/>
      <c r="LQB43" s="45"/>
      <c r="LQC43" s="45"/>
      <c r="LQD43" s="45"/>
      <c r="LQE43" s="45"/>
      <c r="LQF43" s="45"/>
      <c r="LQG43" s="45"/>
      <c r="LQH43" s="45"/>
      <c r="LQI43" s="45"/>
      <c r="LQJ43" s="45"/>
      <c r="LQK43" s="45"/>
      <c r="LQL43" s="45"/>
      <c r="LQM43" s="45"/>
      <c r="LQN43" s="45"/>
      <c r="LQO43" s="45"/>
      <c r="LQP43" s="45"/>
      <c r="LQQ43" s="45"/>
      <c r="LQR43" s="45"/>
      <c r="LQS43" s="45"/>
      <c r="LQT43" s="45"/>
      <c r="LQU43" s="45"/>
      <c r="LQV43" s="45"/>
      <c r="LQW43" s="45"/>
      <c r="LQX43" s="45"/>
      <c r="LQY43" s="45"/>
      <c r="LQZ43" s="45"/>
      <c r="LRA43" s="45"/>
      <c r="LRB43" s="45"/>
      <c r="LRC43" s="45"/>
      <c r="LRD43" s="45"/>
      <c r="LRE43" s="45"/>
      <c r="LRF43" s="45"/>
      <c r="LRG43" s="45"/>
      <c r="LRH43" s="45"/>
      <c r="LRI43" s="45"/>
      <c r="LRJ43" s="45"/>
      <c r="LRK43" s="45"/>
      <c r="LRL43" s="45"/>
      <c r="LRM43" s="45"/>
      <c r="LRN43" s="45"/>
      <c r="LRO43" s="45"/>
      <c r="LRP43" s="45"/>
      <c r="LRQ43" s="45"/>
      <c r="LRR43" s="45"/>
      <c r="LRS43" s="45"/>
      <c r="LRT43" s="45"/>
      <c r="LRU43" s="45"/>
      <c r="LRV43" s="45"/>
      <c r="LRW43" s="45"/>
      <c r="LRX43" s="45"/>
      <c r="LRY43" s="45"/>
      <c r="LRZ43" s="45"/>
      <c r="LSA43" s="45"/>
      <c r="LSB43" s="45"/>
      <c r="LSC43" s="45"/>
      <c r="LSD43" s="45"/>
      <c r="LSE43" s="45"/>
      <c r="LSF43" s="45"/>
      <c r="LSG43" s="45"/>
      <c r="LSH43" s="45"/>
      <c r="LSI43" s="45"/>
      <c r="LSJ43" s="45"/>
      <c r="LSK43" s="45"/>
      <c r="LSL43" s="45"/>
      <c r="LSM43" s="45"/>
      <c r="LSN43" s="45"/>
      <c r="LSO43" s="45"/>
      <c r="LSP43" s="45"/>
      <c r="LSQ43" s="45"/>
      <c r="LSR43" s="45"/>
      <c r="LSS43" s="45"/>
      <c r="LST43" s="45"/>
      <c r="LSU43" s="45"/>
      <c r="LSV43" s="45"/>
      <c r="LSW43" s="45"/>
      <c r="LSX43" s="45"/>
      <c r="LSY43" s="45"/>
      <c r="LSZ43" s="45"/>
      <c r="LTA43" s="45"/>
      <c r="LTB43" s="45"/>
      <c r="LTC43" s="45"/>
      <c r="LTD43" s="45"/>
      <c r="LTE43" s="45"/>
      <c r="LTF43" s="45"/>
      <c r="LTG43" s="45"/>
      <c r="LTH43" s="45"/>
      <c r="LTI43" s="45"/>
      <c r="LTJ43" s="45"/>
      <c r="LTK43" s="45"/>
      <c r="LTL43" s="45"/>
      <c r="LTM43" s="45"/>
      <c r="LTN43" s="45"/>
      <c r="LTO43" s="45"/>
      <c r="LTP43" s="45"/>
      <c r="LTQ43" s="45"/>
      <c r="LTR43" s="45"/>
      <c r="LTS43" s="45"/>
      <c r="LTT43" s="45"/>
      <c r="LTU43" s="45"/>
      <c r="LTV43" s="45"/>
      <c r="LTW43" s="45"/>
      <c r="LTX43" s="45"/>
      <c r="LTY43" s="45"/>
      <c r="LTZ43" s="45"/>
      <c r="LUA43" s="45"/>
      <c r="LUB43" s="45"/>
      <c r="LUC43" s="45"/>
      <c r="LUD43" s="45"/>
      <c r="LUE43" s="45"/>
      <c r="LUF43" s="45"/>
      <c r="LUG43" s="45"/>
      <c r="LUH43" s="45"/>
      <c r="LUI43" s="45"/>
      <c r="LUJ43" s="45"/>
      <c r="LUK43" s="45"/>
      <c r="LUL43" s="45"/>
      <c r="LUM43" s="45"/>
      <c r="LUN43" s="45"/>
      <c r="LUO43" s="45"/>
      <c r="LUP43" s="45"/>
      <c r="LUQ43" s="45"/>
      <c r="LUR43" s="45"/>
      <c r="LUS43" s="45"/>
      <c r="LUT43" s="45"/>
      <c r="LUU43" s="45"/>
      <c r="LUV43" s="45"/>
      <c r="LUW43" s="45"/>
      <c r="LUX43" s="45"/>
      <c r="LUY43" s="45"/>
      <c r="LUZ43" s="45"/>
      <c r="LVA43" s="45"/>
      <c r="LVB43" s="45"/>
      <c r="LVC43" s="45"/>
      <c r="LVD43" s="45"/>
      <c r="LVE43" s="45"/>
      <c r="LVF43" s="45"/>
      <c r="LVG43" s="45"/>
      <c r="LVH43" s="45"/>
      <c r="LVI43" s="45"/>
      <c r="LVJ43" s="45"/>
      <c r="LVK43" s="45"/>
      <c r="LVL43" s="45"/>
      <c r="LVM43" s="45"/>
      <c r="LVN43" s="45"/>
      <c r="LVO43" s="45"/>
      <c r="LVP43" s="45"/>
      <c r="LVQ43" s="45"/>
      <c r="LVR43" s="45"/>
      <c r="LVS43" s="45"/>
      <c r="LVT43" s="45"/>
      <c r="LVU43" s="45"/>
      <c r="LVV43" s="45"/>
      <c r="LVW43" s="45"/>
      <c r="LVX43" s="45"/>
      <c r="LVY43" s="45"/>
      <c r="LVZ43" s="45"/>
      <c r="LWA43" s="45"/>
      <c r="LWB43" s="45"/>
      <c r="LWC43" s="45"/>
      <c r="LWD43" s="45"/>
      <c r="LWE43" s="45"/>
      <c r="LWF43" s="45"/>
      <c r="LWG43" s="45"/>
      <c r="LWH43" s="45"/>
      <c r="LWI43" s="45"/>
      <c r="LWJ43" s="45"/>
      <c r="LWK43" s="45"/>
      <c r="LWL43" s="45"/>
      <c r="LWM43" s="45"/>
      <c r="LWN43" s="45"/>
      <c r="LWO43" s="45"/>
      <c r="LWP43" s="45"/>
      <c r="LWQ43" s="45"/>
      <c r="LWR43" s="45"/>
      <c r="LWS43" s="45"/>
      <c r="LWT43" s="45"/>
      <c r="LWU43" s="45"/>
      <c r="LWV43" s="45"/>
      <c r="LWW43" s="45"/>
      <c r="LWX43" s="45"/>
      <c r="LWY43" s="45"/>
      <c r="LWZ43" s="45"/>
      <c r="LXA43" s="45"/>
      <c r="LXB43" s="45"/>
      <c r="LXC43" s="45"/>
      <c r="LXD43" s="45"/>
      <c r="LXE43" s="45"/>
      <c r="LXF43" s="45"/>
      <c r="LXG43" s="45"/>
      <c r="LXH43" s="45"/>
      <c r="LXI43" s="45"/>
      <c r="LXJ43" s="45"/>
      <c r="LXK43" s="45"/>
      <c r="LXL43" s="45"/>
      <c r="LXM43" s="45"/>
      <c r="LXN43" s="45"/>
      <c r="LXO43" s="45"/>
      <c r="LXP43" s="45"/>
      <c r="LXQ43" s="45"/>
      <c r="LXR43" s="45"/>
      <c r="LXS43" s="45"/>
      <c r="LXT43" s="45"/>
      <c r="LXU43" s="45"/>
      <c r="LXV43" s="45"/>
      <c r="LXW43" s="45"/>
      <c r="LXX43" s="45"/>
      <c r="LXY43" s="45"/>
      <c r="LXZ43" s="45"/>
      <c r="LYA43" s="45"/>
      <c r="LYB43" s="45"/>
      <c r="LYC43" s="45"/>
      <c r="LYD43" s="45"/>
      <c r="LYE43" s="45"/>
      <c r="LYF43" s="45"/>
      <c r="LYG43" s="45"/>
      <c r="LYH43" s="45"/>
      <c r="LYI43" s="45"/>
      <c r="LYJ43" s="45"/>
      <c r="LYK43" s="45"/>
      <c r="LYL43" s="45"/>
      <c r="LYM43" s="45"/>
      <c r="LYN43" s="45"/>
      <c r="LYO43" s="45"/>
      <c r="LYP43" s="45"/>
      <c r="LYQ43" s="45"/>
      <c r="LYR43" s="45"/>
      <c r="LYS43" s="45"/>
      <c r="LYT43" s="45"/>
      <c r="LYU43" s="45"/>
      <c r="LYV43" s="45"/>
      <c r="LYW43" s="45"/>
      <c r="LYX43" s="45"/>
      <c r="LYY43" s="45"/>
      <c r="LYZ43" s="45"/>
      <c r="LZA43" s="45"/>
      <c r="LZB43" s="45"/>
      <c r="LZC43" s="45"/>
      <c r="LZD43" s="45"/>
      <c r="LZE43" s="45"/>
      <c r="LZF43" s="45"/>
      <c r="LZG43" s="45"/>
      <c r="LZH43" s="45"/>
      <c r="LZI43" s="45"/>
      <c r="LZJ43" s="45"/>
      <c r="LZK43" s="45"/>
      <c r="LZL43" s="45"/>
      <c r="LZM43" s="45"/>
      <c r="LZN43" s="45"/>
      <c r="LZO43" s="45"/>
      <c r="LZP43" s="45"/>
      <c r="LZQ43" s="45"/>
      <c r="LZR43" s="45"/>
      <c r="LZS43" s="45"/>
      <c r="LZT43" s="45"/>
      <c r="LZU43" s="45"/>
      <c r="LZV43" s="45"/>
      <c r="LZW43" s="45"/>
      <c r="LZX43" s="45"/>
      <c r="LZY43" s="45"/>
      <c r="LZZ43" s="45"/>
      <c r="MAA43" s="45"/>
      <c r="MAB43" s="45"/>
      <c r="MAC43" s="45"/>
      <c r="MAD43" s="45"/>
      <c r="MAE43" s="45"/>
      <c r="MAF43" s="45"/>
      <c r="MAG43" s="45"/>
      <c r="MAH43" s="45"/>
      <c r="MAI43" s="45"/>
      <c r="MAJ43" s="45"/>
      <c r="MAK43" s="45"/>
      <c r="MAL43" s="45"/>
      <c r="MAM43" s="45"/>
      <c r="MAN43" s="45"/>
      <c r="MAO43" s="45"/>
      <c r="MAP43" s="45"/>
      <c r="MAQ43" s="45"/>
      <c r="MAR43" s="45"/>
      <c r="MAS43" s="45"/>
      <c r="MAT43" s="45"/>
      <c r="MAU43" s="45"/>
      <c r="MAV43" s="45"/>
      <c r="MAW43" s="45"/>
      <c r="MAX43" s="45"/>
      <c r="MAY43" s="45"/>
      <c r="MAZ43" s="45"/>
      <c r="MBA43" s="45"/>
      <c r="MBB43" s="45"/>
      <c r="MBC43" s="45"/>
      <c r="MBD43" s="45"/>
      <c r="MBE43" s="45"/>
      <c r="MBF43" s="45"/>
      <c r="MBG43" s="45"/>
      <c r="MBH43" s="45"/>
      <c r="MBI43" s="45"/>
      <c r="MBJ43" s="45"/>
      <c r="MBK43" s="45"/>
      <c r="MBL43" s="45"/>
      <c r="MBM43" s="45"/>
      <c r="MBN43" s="45"/>
      <c r="MBO43" s="45"/>
      <c r="MBP43" s="45"/>
      <c r="MBQ43" s="45"/>
      <c r="MBR43" s="45"/>
      <c r="MBS43" s="45"/>
      <c r="MBT43" s="45"/>
      <c r="MBU43" s="45"/>
      <c r="MBV43" s="45"/>
      <c r="MBW43" s="45"/>
      <c r="MBX43" s="45"/>
      <c r="MBY43" s="45"/>
      <c r="MBZ43" s="45"/>
      <c r="MCA43" s="45"/>
      <c r="MCB43" s="45"/>
      <c r="MCC43" s="45"/>
      <c r="MCD43" s="45"/>
      <c r="MCE43" s="45"/>
      <c r="MCF43" s="45"/>
      <c r="MCG43" s="45"/>
      <c r="MCH43" s="45"/>
      <c r="MCI43" s="45"/>
      <c r="MCJ43" s="45"/>
      <c r="MCK43" s="45"/>
      <c r="MCL43" s="45"/>
      <c r="MCM43" s="45"/>
      <c r="MCN43" s="45"/>
      <c r="MCO43" s="45"/>
      <c r="MCP43" s="45"/>
      <c r="MCQ43" s="45"/>
      <c r="MCR43" s="45"/>
      <c r="MCS43" s="45"/>
      <c r="MCT43" s="45"/>
      <c r="MCU43" s="45"/>
      <c r="MCV43" s="45"/>
      <c r="MCW43" s="45"/>
      <c r="MCX43" s="45"/>
      <c r="MCY43" s="45"/>
      <c r="MCZ43" s="45"/>
      <c r="MDA43" s="45"/>
      <c r="MDB43" s="45"/>
      <c r="MDC43" s="45"/>
      <c r="MDD43" s="45"/>
      <c r="MDE43" s="45"/>
      <c r="MDF43" s="45"/>
      <c r="MDG43" s="45"/>
      <c r="MDH43" s="45"/>
      <c r="MDI43" s="45"/>
      <c r="MDJ43" s="45"/>
      <c r="MDK43" s="45"/>
      <c r="MDL43" s="45"/>
      <c r="MDM43" s="45"/>
      <c r="MDN43" s="45"/>
      <c r="MDO43" s="45"/>
      <c r="MDP43" s="45"/>
      <c r="MDQ43" s="45"/>
      <c r="MDR43" s="45"/>
      <c r="MDS43" s="45"/>
      <c r="MDT43" s="45"/>
      <c r="MDU43" s="45"/>
      <c r="MDV43" s="45"/>
      <c r="MDW43" s="45"/>
      <c r="MDX43" s="45"/>
      <c r="MDY43" s="45"/>
      <c r="MDZ43" s="45"/>
      <c r="MEA43" s="45"/>
      <c r="MEB43" s="45"/>
      <c r="MEC43" s="45"/>
      <c r="MED43" s="45"/>
      <c r="MEE43" s="45"/>
      <c r="MEF43" s="45"/>
      <c r="MEG43" s="45"/>
      <c r="MEH43" s="45"/>
      <c r="MEI43" s="45"/>
      <c r="MEJ43" s="45"/>
      <c r="MEK43" s="45"/>
      <c r="MEL43" s="45"/>
      <c r="MEM43" s="45"/>
      <c r="MEN43" s="45"/>
      <c r="MEO43" s="45"/>
      <c r="MEP43" s="45"/>
      <c r="MEQ43" s="45"/>
      <c r="MER43" s="45"/>
      <c r="MES43" s="45"/>
      <c r="MET43" s="45"/>
      <c r="MEU43" s="45"/>
      <c r="MEV43" s="45"/>
      <c r="MEW43" s="45"/>
      <c r="MEX43" s="45"/>
      <c r="MEY43" s="45"/>
      <c r="MEZ43" s="45"/>
      <c r="MFA43" s="45"/>
      <c r="MFB43" s="45"/>
      <c r="MFC43" s="45"/>
      <c r="MFD43" s="45"/>
      <c r="MFE43" s="45"/>
      <c r="MFF43" s="45"/>
      <c r="MFG43" s="45"/>
      <c r="MFH43" s="45"/>
      <c r="MFI43" s="45"/>
      <c r="MFJ43" s="45"/>
      <c r="MFK43" s="45"/>
      <c r="MFL43" s="45"/>
      <c r="MFM43" s="45"/>
      <c r="MFN43" s="45"/>
      <c r="MFO43" s="45"/>
      <c r="MFP43" s="45"/>
      <c r="MFQ43" s="45"/>
      <c r="MFR43" s="45"/>
      <c r="MFS43" s="45"/>
      <c r="MFT43" s="45"/>
      <c r="MFU43" s="45"/>
      <c r="MFV43" s="45"/>
      <c r="MFW43" s="45"/>
      <c r="MFX43" s="45"/>
      <c r="MFY43" s="45"/>
      <c r="MFZ43" s="45"/>
      <c r="MGA43" s="45"/>
      <c r="MGB43" s="45"/>
      <c r="MGC43" s="45"/>
      <c r="MGD43" s="45"/>
      <c r="MGE43" s="45"/>
      <c r="MGF43" s="45"/>
      <c r="MGG43" s="45"/>
      <c r="MGH43" s="45"/>
      <c r="MGI43" s="45"/>
      <c r="MGJ43" s="45"/>
      <c r="MGK43" s="45"/>
      <c r="MGL43" s="45"/>
      <c r="MGM43" s="45"/>
      <c r="MGN43" s="45"/>
      <c r="MGO43" s="45"/>
      <c r="MGP43" s="45"/>
      <c r="MGQ43" s="45"/>
      <c r="MGR43" s="45"/>
      <c r="MGS43" s="45"/>
      <c r="MGT43" s="45"/>
      <c r="MGU43" s="45"/>
      <c r="MGV43" s="45"/>
      <c r="MGW43" s="45"/>
      <c r="MGX43" s="45"/>
      <c r="MGY43" s="45"/>
      <c r="MGZ43" s="45"/>
      <c r="MHA43" s="45"/>
      <c r="MHB43" s="45"/>
      <c r="MHC43" s="45"/>
      <c r="MHD43" s="45"/>
      <c r="MHE43" s="45"/>
      <c r="MHF43" s="45"/>
      <c r="MHG43" s="45"/>
      <c r="MHH43" s="45"/>
      <c r="MHI43" s="45"/>
      <c r="MHJ43" s="45"/>
      <c r="MHK43" s="45"/>
      <c r="MHL43" s="45"/>
      <c r="MHM43" s="45"/>
      <c r="MHN43" s="45"/>
      <c r="MHO43" s="45"/>
      <c r="MHP43" s="45"/>
      <c r="MHQ43" s="45"/>
      <c r="MHR43" s="45"/>
      <c r="MHS43" s="45"/>
      <c r="MHT43" s="45"/>
      <c r="MHU43" s="45"/>
      <c r="MHV43" s="45"/>
      <c r="MHW43" s="45"/>
      <c r="MHX43" s="45"/>
      <c r="MHY43" s="45"/>
      <c r="MHZ43" s="45"/>
      <c r="MIA43" s="45"/>
      <c r="MIB43" s="45"/>
      <c r="MIC43" s="45"/>
      <c r="MID43" s="45"/>
      <c r="MIE43" s="45"/>
      <c r="MIF43" s="45"/>
      <c r="MIG43" s="45"/>
      <c r="MIH43" s="45"/>
      <c r="MII43" s="45"/>
      <c r="MIJ43" s="45"/>
      <c r="MIK43" s="45"/>
      <c r="MIL43" s="45"/>
      <c r="MIM43" s="45"/>
      <c r="MIN43" s="45"/>
      <c r="MIO43" s="45"/>
      <c r="MIP43" s="45"/>
      <c r="MIQ43" s="45"/>
      <c r="MIR43" s="45"/>
      <c r="MIS43" s="45"/>
      <c r="MIT43" s="45"/>
      <c r="MIU43" s="45"/>
      <c r="MIV43" s="45"/>
      <c r="MIW43" s="45"/>
      <c r="MIX43" s="45"/>
      <c r="MIY43" s="45"/>
      <c r="MIZ43" s="45"/>
      <c r="MJA43" s="45"/>
      <c r="MJB43" s="45"/>
      <c r="MJC43" s="45"/>
      <c r="MJD43" s="45"/>
      <c r="MJE43" s="45"/>
      <c r="MJF43" s="45"/>
      <c r="MJG43" s="45"/>
      <c r="MJH43" s="45"/>
      <c r="MJI43" s="45"/>
      <c r="MJJ43" s="45"/>
      <c r="MJK43" s="45"/>
      <c r="MJL43" s="45"/>
      <c r="MJM43" s="45"/>
      <c r="MJN43" s="45"/>
      <c r="MJO43" s="45"/>
      <c r="MJP43" s="45"/>
      <c r="MJQ43" s="45"/>
      <c r="MJR43" s="45"/>
      <c r="MJS43" s="45"/>
      <c r="MJT43" s="45"/>
      <c r="MJU43" s="45"/>
      <c r="MJV43" s="45"/>
      <c r="MJW43" s="45"/>
      <c r="MJX43" s="45"/>
      <c r="MJY43" s="45"/>
      <c r="MJZ43" s="45"/>
      <c r="MKA43" s="45"/>
      <c r="MKB43" s="45"/>
      <c r="MKC43" s="45"/>
      <c r="MKD43" s="45"/>
      <c r="MKE43" s="45"/>
      <c r="MKF43" s="45"/>
      <c r="MKG43" s="45"/>
      <c r="MKH43" s="45"/>
      <c r="MKI43" s="45"/>
      <c r="MKJ43" s="45"/>
      <c r="MKK43" s="45"/>
      <c r="MKL43" s="45"/>
      <c r="MKM43" s="45"/>
      <c r="MKN43" s="45"/>
      <c r="MKO43" s="45"/>
      <c r="MKP43" s="45"/>
      <c r="MKQ43" s="45"/>
      <c r="MKR43" s="45"/>
      <c r="MKS43" s="45"/>
      <c r="MKT43" s="45"/>
      <c r="MKU43" s="45"/>
      <c r="MKV43" s="45"/>
      <c r="MKW43" s="45"/>
      <c r="MKX43" s="45"/>
      <c r="MKY43" s="45"/>
      <c r="MKZ43" s="45"/>
      <c r="MLA43" s="45"/>
      <c r="MLB43" s="45"/>
      <c r="MLC43" s="45"/>
      <c r="MLD43" s="45"/>
      <c r="MLE43" s="45"/>
      <c r="MLF43" s="45"/>
      <c r="MLG43" s="45"/>
      <c r="MLH43" s="45"/>
      <c r="MLI43" s="45"/>
      <c r="MLJ43" s="45"/>
      <c r="MLK43" s="45"/>
      <c r="MLL43" s="45"/>
      <c r="MLM43" s="45"/>
      <c r="MLN43" s="45"/>
      <c r="MLO43" s="45"/>
      <c r="MLP43" s="45"/>
      <c r="MLQ43" s="45"/>
      <c r="MLR43" s="45"/>
      <c r="MLS43" s="45"/>
      <c r="MLT43" s="45"/>
      <c r="MLU43" s="45"/>
      <c r="MLV43" s="45"/>
      <c r="MLW43" s="45"/>
      <c r="MLX43" s="45"/>
      <c r="MLY43" s="45"/>
      <c r="MLZ43" s="45"/>
      <c r="MMA43" s="45"/>
      <c r="MMB43" s="45"/>
      <c r="MMC43" s="45"/>
      <c r="MMD43" s="45"/>
      <c r="MME43" s="45"/>
      <c r="MMF43" s="45"/>
      <c r="MMG43" s="45"/>
      <c r="MMH43" s="45"/>
      <c r="MMI43" s="45"/>
      <c r="MMJ43" s="45"/>
      <c r="MMK43" s="45"/>
      <c r="MML43" s="45"/>
      <c r="MMM43" s="45"/>
      <c r="MMN43" s="45"/>
      <c r="MMO43" s="45"/>
      <c r="MMP43" s="45"/>
      <c r="MMQ43" s="45"/>
      <c r="MMR43" s="45"/>
      <c r="MMS43" s="45"/>
      <c r="MMT43" s="45"/>
      <c r="MMU43" s="45"/>
      <c r="MMV43" s="45"/>
      <c r="MMW43" s="45"/>
      <c r="MMX43" s="45"/>
      <c r="MMY43" s="45"/>
      <c r="MMZ43" s="45"/>
      <c r="MNA43" s="45"/>
      <c r="MNB43" s="45"/>
      <c r="MNC43" s="45"/>
      <c r="MND43" s="45"/>
      <c r="MNE43" s="45"/>
      <c r="MNF43" s="45"/>
      <c r="MNG43" s="45"/>
      <c r="MNH43" s="45"/>
      <c r="MNI43" s="45"/>
      <c r="MNJ43" s="45"/>
      <c r="MNK43" s="45"/>
      <c r="MNL43" s="45"/>
      <c r="MNM43" s="45"/>
      <c r="MNN43" s="45"/>
      <c r="MNO43" s="45"/>
      <c r="MNP43" s="45"/>
      <c r="MNQ43" s="45"/>
      <c r="MNR43" s="45"/>
      <c r="MNS43" s="45"/>
      <c r="MNT43" s="45"/>
      <c r="MNU43" s="45"/>
      <c r="MNV43" s="45"/>
      <c r="MNW43" s="45"/>
      <c r="MNX43" s="45"/>
      <c r="MNY43" s="45"/>
      <c r="MNZ43" s="45"/>
      <c r="MOA43" s="45"/>
      <c r="MOB43" s="45"/>
      <c r="MOC43" s="45"/>
      <c r="MOD43" s="45"/>
      <c r="MOE43" s="45"/>
      <c r="MOF43" s="45"/>
      <c r="MOG43" s="45"/>
      <c r="MOH43" s="45"/>
      <c r="MOI43" s="45"/>
      <c r="MOJ43" s="45"/>
      <c r="MOK43" s="45"/>
      <c r="MOL43" s="45"/>
      <c r="MOM43" s="45"/>
      <c r="MON43" s="45"/>
      <c r="MOO43" s="45"/>
      <c r="MOP43" s="45"/>
      <c r="MOQ43" s="45"/>
      <c r="MOR43" s="45"/>
      <c r="MOS43" s="45"/>
      <c r="MOT43" s="45"/>
      <c r="MOU43" s="45"/>
      <c r="MOV43" s="45"/>
      <c r="MOW43" s="45"/>
      <c r="MOX43" s="45"/>
      <c r="MOY43" s="45"/>
      <c r="MOZ43" s="45"/>
      <c r="MPA43" s="45"/>
      <c r="MPB43" s="45"/>
      <c r="MPC43" s="45"/>
      <c r="MPD43" s="45"/>
      <c r="MPE43" s="45"/>
      <c r="MPF43" s="45"/>
      <c r="MPG43" s="45"/>
      <c r="MPH43" s="45"/>
      <c r="MPI43" s="45"/>
      <c r="MPJ43" s="45"/>
      <c r="MPK43" s="45"/>
      <c r="MPL43" s="45"/>
      <c r="MPM43" s="45"/>
      <c r="MPN43" s="45"/>
      <c r="MPO43" s="45"/>
      <c r="MPP43" s="45"/>
      <c r="MPQ43" s="45"/>
      <c r="MPR43" s="45"/>
      <c r="MPS43" s="45"/>
      <c r="MPT43" s="45"/>
      <c r="MPU43" s="45"/>
      <c r="MPV43" s="45"/>
      <c r="MPW43" s="45"/>
      <c r="MPX43" s="45"/>
      <c r="MPY43" s="45"/>
      <c r="MPZ43" s="45"/>
      <c r="MQA43" s="45"/>
      <c r="MQB43" s="45"/>
      <c r="MQC43" s="45"/>
      <c r="MQD43" s="45"/>
      <c r="MQE43" s="45"/>
      <c r="MQF43" s="45"/>
      <c r="MQG43" s="45"/>
      <c r="MQH43" s="45"/>
      <c r="MQI43" s="45"/>
      <c r="MQJ43" s="45"/>
      <c r="MQK43" s="45"/>
      <c r="MQL43" s="45"/>
      <c r="MQM43" s="45"/>
      <c r="MQN43" s="45"/>
      <c r="MQO43" s="45"/>
      <c r="MQP43" s="45"/>
      <c r="MQQ43" s="45"/>
      <c r="MQR43" s="45"/>
      <c r="MQS43" s="45"/>
      <c r="MQT43" s="45"/>
      <c r="MQU43" s="45"/>
      <c r="MQV43" s="45"/>
      <c r="MQW43" s="45"/>
      <c r="MQX43" s="45"/>
      <c r="MQY43" s="45"/>
      <c r="MQZ43" s="45"/>
      <c r="MRA43" s="45"/>
      <c r="MRB43" s="45"/>
      <c r="MRC43" s="45"/>
      <c r="MRD43" s="45"/>
      <c r="MRE43" s="45"/>
      <c r="MRF43" s="45"/>
      <c r="MRG43" s="45"/>
      <c r="MRH43" s="45"/>
      <c r="MRI43" s="45"/>
      <c r="MRJ43" s="45"/>
      <c r="MRK43" s="45"/>
      <c r="MRL43" s="45"/>
      <c r="MRM43" s="45"/>
      <c r="MRN43" s="45"/>
      <c r="MRO43" s="45"/>
      <c r="MRP43" s="45"/>
      <c r="MRQ43" s="45"/>
      <c r="MRR43" s="45"/>
      <c r="MRS43" s="45"/>
      <c r="MRT43" s="45"/>
      <c r="MRU43" s="45"/>
      <c r="MRV43" s="45"/>
      <c r="MRW43" s="45"/>
      <c r="MRX43" s="45"/>
      <c r="MRY43" s="45"/>
      <c r="MRZ43" s="45"/>
      <c r="MSA43" s="45"/>
      <c r="MSB43" s="45"/>
      <c r="MSC43" s="45"/>
      <c r="MSD43" s="45"/>
      <c r="MSE43" s="45"/>
      <c r="MSF43" s="45"/>
      <c r="MSG43" s="45"/>
      <c r="MSH43" s="45"/>
      <c r="MSI43" s="45"/>
      <c r="MSJ43" s="45"/>
      <c r="MSK43" s="45"/>
      <c r="MSL43" s="45"/>
      <c r="MSM43" s="45"/>
      <c r="MSN43" s="45"/>
      <c r="MSO43" s="45"/>
      <c r="MSP43" s="45"/>
      <c r="MSQ43" s="45"/>
      <c r="MSR43" s="45"/>
      <c r="MSS43" s="45"/>
      <c r="MST43" s="45"/>
      <c r="MSU43" s="45"/>
      <c r="MSV43" s="45"/>
      <c r="MSW43" s="45"/>
      <c r="MSX43" s="45"/>
      <c r="MSY43" s="45"/>
      <c r="MSZ43" s="45"/>
      <c r="MTA43" s="45"/>
      <c r="MTB43" s="45"/>
      <c r="MTC43" s="45"/>
      <c r="MTD43" s="45"/>
      <c r="MTE43" s="45"/>
      <c r="MTF43" s="45"/>
      <c r="MTG43" s="45"/>
      <c r="MTH43" s="45"/>
      <c r="MTI43" s="45"/>
      <c r="MTJ43" s="45"/>
      <c r="MTK43" s="45"/>
      <c r="MTL43" s="45"/>
      <c r="MTM43" s="45"/>
      <c r="MTN43" s="45"/>
      <c r="MTO43" s="45"/>
      <c r="MTP43" s="45"/>
      <c r="MTQ43" s="45"/>
      <c r="MTR43" s="45"/>
      <c r="MTS43" s="45"/>
      <c r="MTT43" s="45"/>
      <c r="MTU43" s="45"/>
      <c r="MTV43" s="45"/>
      <c r="MTW43" s="45"/>
      <c r="MTX43" s="45"/>
      <c r="MTY43" s="45"/>
      <c r="MTZ43" s="45"/>
      <c r="MUA43" s="45"/>
      <c r="MUB43" s="45"/>
      <c r="MUC43" s="45"/>
      <c r="MUD43" s="45"/>
      <c r="MUE43" s="45"/>
      <c r="MUF43" s="45"/>
      <c r="MUG43" s="45"/>
      <c r="MUH43" s="45"/>
      <c r="MUI43" s="45"/>
      <c r="MUJ43" s="45"/>
      <c r="MUK43" s="45"/>
      <c r="MUL43" s="45"/>
      <c r="MUM43" s="45"/>
      <c r="MUN43" s="45"/>
      <c r="MUO43" s="45"/>
      <c r="MUP43" s="45"/>
      <c r="MUQ43" s="45"/>
      <c r="MUR43" s="45"/>
      <c r="MUS43" s="45"/>
      <c r="MUT43" s="45"/>
      <c r="MUU43" s="45"/>
      <c r="MUV43" s="45"/>
      <c r="MUW43" s="45"/>
      <c r="MUX43" s="45"/>
      <c r="MUY43" s="45"/>
      <c r="MUZ43" s="45"/>
      <c r="MVA43" s="45"/>
      <c r="MVB43" s="45"/>
      <c r="MVC43" s="45"/>
      <c r="MVD43" s="45"/>
      <c r="MVE43" s="45"/>
      <c r="MVF43" s="45"/>
      <c r="MVG43" s="45"/>
      <c r="MVH43" s="45"/>
      <c r="MVI43" s="45"/>
      <c r="MVJ43" s="45"/>
      <c r="MVK43" s="45"/>
      <c r="MVL43" s="45"/>
      <c r="MVM43" s="45"/>
      <c r="MVN43" s="45"/>
      <c r="MVO43" s="45"/>
      <c r="MVP43" s="45"/>
      <c r="MVQ43" s="45"/>
      <c r="MVR43" s="45"/>
      <c r="MVS43" s="45"/>
      <c r="MVT43" s="45"/>
      <c r="MVU43" s="45"/>
      <c r="MVV43" s="45"/>
      <c r="MVW43" s="45"/>
      <c r="MVX43" s="45"/>
      <c r="MVY43" s="45"/>
      <c r="MVZ43" s="45"/>
      <c r="MWA43" s="45"/>
      <c r="MWB43" s="45"/>
      <c r="MWC43" s="45"/>
      <c r="MWD43" s="45"/>
      <c r="MWE43" s="45"/>
      <c r="MWF43" s="45"/>
      <c r="MWG43" s="45"/>
      <c r="MWH43" s="45"/>
      <c r="MWI43" s="45"/>
      <c r="MWJ43" s="45"/>
      <c r="MWK43" s="45"/>
      <c r="MWL43" s="45"/>
      <c r="MWM43" s="45"/>
      <c r="MWN43" s="45"/>
      <c r="MWO43" s="45"/>
      <c r="MWP43" s="45"/>
      <c r="MWQ43" s="45"/>
      <c r="MWR43" s="45"/>
      <c r="MWS43" s="45"/>
      <c r="MWT43" s="45"/>
      <c r="MWU43" s="45"/>
      <c r="MWV43" s="45"/>
      <c r="MWW43" s="45"/>
      <c r="MWX43" s="45"/>
      <c r="MWY43" s="45"/>
      <c r="MWZ43" s="45"/>
      <c r="MXA43" s="45"/>
      <c r="MXB43" s="45"/>
      <c r="MXC43" s="45"/>
      <c r="MXD43" s="45"/>
      <c r="MXE43" s="45"/>
      <c r="MXF43" s="45"/>
      <c r="MXG43" s="45"/>
      <c r="MXH43" s="45"/>
      <c r="MXI43" s="45"/>
      <c r="MXJ43" s="45"/>
      <c r="MXK43" s="45"/>
      <c r="MXL43" s="45"/>
      <c r="MXM43" s="45"/>
      <c r="MXN43" s="45"/>
      <c r="MXO43" s="45"/>
      <c r="MXP43" s="45"/>
      <c r="MXQ43" s="45"/>
      <c r="MXR43" s="45"/>
      <c r="MXS43" s="45"/>
      <c r="MXT43" s="45"/>
      <c r="MXU43" s="45"/>
      <c r="MXV43" s="45"/>
      <c r="MXW43" s="45"/>
      <c r="MXX43" s="45"/>
      <c r="MXY43" s="45"/>
      <c r="MXZ43" s="45"/>
      <c r="MYA43" s="45"/>
      <c r="MYB43" s="45"/>
      <c r="MYC43" s="45"/>
      <c r="MYD43" s="45"/>
      <c r="MYE43" s="45"/>
      <c r="MYF43" s="45"/>
      <c r="MYG43" s="45"/>
      <c r="MYH43" s="45"/>
      <c r="MYI43" s="45"/>
      <c r="MYJ43" s="45"/>
      <c r="MYK43" s="45"/>
      <c r="MYL43" s="45"/>
      <c r="MYM43" s="45"/>
      <c r="MYN43" s="45"/>
      <c r="MYO43" s="45"/>
      <c r="MYP43" s="45"/>
      <c r="MYQ43" s="45"/>
      <c r="MYR43" s="45"/>
      <c r="MYS43" s="45"/>
      <c r="MYT43" s="45"/>
      <c r="MYU43" s="45"/>
      <c r="MYV43" s="45"/>
      <c r="MYW43" s="45"/>
      <c r="MYX43" s="45"/>
      <c r="MYY43" s="45"/>
      <c r="MYZ43" s="45"/>
      <c r="MZA43" s="45"/>
      <c r="MZB43" s="45"/>
      <c r="MZC43" s="45"/>
      <c r="MZD43" s="45"/>
      <c r="MZE43" s="45"/>
      <c r="MZF43" s="45"/>
      <c r="MZG43" s="45"/>
      <c r="MZH43" s="45"/>
      <c r="MZI43" s="45"/>
      <c r="MZJ43" s="45"/>
      <c r="MZK43" s="45"/>
      <c r="MZL43" s="45"/>
      <c r="MZM43" s="45"/>
      <c r="MZN43" s="45"/>
      <c r="MZO43" s="45"/>
      <c r="MZP43" s="45"/>
      <c r="MZQ43" s="45"/>
      <c r="MZR43" s="45"/>
      <c r="MZS43" s="45"/>
      <c r="MZT43" s="45"/>
      <c r="MZU43" s="45"/>
      <c r="MZV43" s="45"/>
      <c r="MZW43" s="45"/>
      <c r="MZX43" s="45"/>
      <c r="MZY43" s="45"/>
      <c r="MZZ43" s="45"/>
      <c r="NAA43" s="45"/>
      <c r="NAB43" s="45"/>
      <c r="NAC43" s="45"/>
      <c r="NAD43" s="45"/>
      <c r="NAE43" s="45"/>
      <c r="NAF43" s="45"/>
      <c r="NAG43" s="45"/>
      <c r="NAH43" s="45"/>
      <c r="NAI43" s="45"/>
      <c r="NAJ43" s="45"/>
      <c r="NAK43" s="45"/>
      <c r="NAL43" s="45"/>
      <c r="NAM43" s="45"/>
      <c r="NAN43" s="45"/>
      <c r="NAO43" s="45"/>
      <c r="NAP43" s="45"/>
      <c r="NAQ43" s="45"/>
      <c r="NAR43" s="45"/>
      <c r="NAS43" s="45"/>
      <c r="NAT43" s="45"/>
      <c r="NAU43" s="45"/>
      <c r="NAV43" s="45"/>
      <c r="NAW43" s="45"/>
      <c r="NAX43" s="45"/>
      <c r="NAY43" s="45"/>
      <c r="NAZ43" s="45"/>
      <c r="NBA43" s="45"/>
      <c r="NBB43" s="45"/>
      <c r="NBC43" s="45"/>
      <c r="NBD43" s="45"/>
      <c r="NBE43" s="45"/>
      <c r="NBF43" s="45"/>
      <c r="NBG43" s="45"/>
      <c r="NBH43" s="45"/>
      <c r="NBI43" s="45"/>
      <c r="NBJ43" s="45"/>
      <c r="NBK43" s="45"/>
      <c r="NBL43" s="45"/>
      <c r="NBM43" s="45"/>
      <c r="NBN43" s="45"/>
      <c r="NBO43" s="45"/>
      <c r="NBP43" s="45"/>
      <c r="NBQ43" s="45"/>
      <c r="NBR43" s="45"/>
      <c r="NBS43" s="45"/>
      <c r="NBT43" s="45"/>
      <c r="NBU43" s="45"/>
      <c r="NBV43" s="45"/>
      <c r="NBW43" s="45"/>
      <c r="NBX43" s="45"/>
      <c r="NBY43" s="45"/>
      <c r="NBZ43" s="45"/>
      <c r="NCA43" s="45"/>
      <c r="NCB43" s="45"/>
      <c r="NCC43" s="45"/>
      <c r="NCD43" s="45"/>
      <c r="NCE43" s="45"/>
      <c r="NCF43" s="45"/>
      <c r="NCG43" s="45"/>
      <c r="NCH43" s="45"/>
      <c r="NCI43" s="45"/>
      <c r="NCJ43" s="45"/>
      <c r="NCK43" s="45"/>
      <c r="NCL43" s="45"/>
      <c r="NCM43" s="45"/>
      <c r="NCN43" s="45"/>
      <c r="NCO43" s="45"/>
      <c r="NCP43" s="45"/>
      <c r="NCQ43" s="45"/>
      <c r="NCR43" s="45"/>
      <c r="NCS43" s="45"/>
      <c r="NCT43" s="45"/>
      <c r="NCU43" s="45"/>
      <c r="NCV43" s="45"/>
      <c r="NCW43" s="45"/>
      <c r="NCX43" s="45"/>
      <c r="NCY43" s="45"/>
      <c r="NCZ43" s="45"/>
      <c r="NDA43" s="45"/>
      <c r="NDB43" s="45"/>
      <c r="NDC43" s="45"/>
      <c r="NDD43" s="45"/>
      <c r="NDE43" s="45"/>
      <c r="NDF43" s="45"/>
      <c r="NDG43" s="45"/>
      <c r="NDH43" s="45"/>
      <c r="NDI43" s="45"/>
      <c r="NDJ43" s="45"/>
      <c r="NDK43" s="45"/>
      <c r="NDL43" s="45"/>
      <c r="NDM43" s="45"/>
      <c r="NDN43" s="45"/>
      <c r="NDO43" s="45"/>
      <c r="NDP43" s="45"/>
      <c r="NDQ43" s="45"/>
      <c r="NDR43" s="45"/>
      <c r="NDS43" s="45"/>
      <c r="NDT43" s="45"/>
      <c r="NDU43" s="45"/>
      <c r="NDV43" s="45"/>
      <c r="NDW43" s="45"/>
      <c r="NDX43" s="45"/>
      <c r="NDY43" s="45"/>
      <c r="NDZ43" s="45"/>
      <c r="NEA43" s="45"/>
      <c r="NEB43" s="45"/>
      <c r="NEC43" s="45"/>
      <c r="NED43" s="45"/>
      <c r="NEE43" s="45"/>
      <c r="NEF43" s="45"/>
      <c r="NEG43" s="45"/>
      <c r="NEH43" s="45"/>
      <c r="NEI43" s="45"/>
      <c r="NEJ43" s="45"/>
      <c r="NEK43" s="45"/>
      <c r="NEL43" s="45"/>
      <c r="NEM43" s="45"/>
      <c r="NEN43" s="45"/>
      <c r="NEO43" s="45"/>
      <c r="NEP43" s="45"/>
      <c r="NEQ43" s="45"/>
      <c r="NER43" s="45"/>
      <c r="NES43" s="45"/>
      <c r="NET43" s="45"/>
      <c r="NEU43" s="45"/>
      <c r="NEV43" s="45"/>
      <c r="NEW43" s="45"/>
      <c r="NEX43" s="45"/>
      <c r="NEY43" s="45"/>
      <c r="NEZ43" s="45"/>
      <c r="NFA43" s="45"/>
      <c r="NFB43" s="45"/>
      <c r="NFC43" s="45"/>
      <c r="NFD43" s="45"/>
      <c r="NFE43" s="45"/>
      <c r="NFF43" s="45"/>
      <c r="NFG43" s="45"/>
      <c r="NFH43" s="45"/>
      <c r="NFI43" s="45"/>
      <c r="NFJ43" s="45"/>
      <c r="NFK43" s="45"/>
      <c r="NFL43" s="45"/>
      <c r="NFM43" s="45"/>
      <c r="NFN43" s="45"/>
      <c r="NFO43" s="45"/>
      <c r="NFP43" s="45"/>
      <c r="NFQ43" s="45"/>
      <c r="NFR43" s="45"/>
      <c r="NFS43" s="45"/>
      <c r="NFT43" s="45"/>
      <c r="NFU43" s="45"/>
      <c r="NFV43" s="45"/>
      <c r="NFW43" s="45"/>
      <c r="NFX43" s="45"/>
      <c r="NFY43" s="45"/>
      <c r="NFZ43" s="45"/>
      <c r="NGA43" s="45"/>
      <c r="NGB43" s="45"/>
      <c r="NGC43" s="45"/>
      <c r="NGD43" s="45"/>
      <c r="NGE43" s="45"/>
      <c r="NGF43" s="45"/>
      <c r="NGG43" s="45"/>
      <c r="NGH43" s="45"/>
      <c r="NGI43" s="45"/>
      <c r="NGJ43" s="45"/>
      <c r="NGK43" s="45"/>
      <c r="NGL43" s="45"/>
      <c r="NGM43" s="45"/>
      <c r="NGN43" s="45"/>
      <c r="NGO43" s="45"/>
      <c r="NGP43" s="45"/>
      <c r="NGQ43" s="45"/>
      <c r="NGR43" s="45"/>
      <c r="NGS43" s="45"/>
      <c r="NGT43" s="45"/>
      <c r="NGU43" s="45"/>
      <c r="NGV43" s="45"/>
      <c r="NGW43" s="45"/>
      <c r="NGX43" s="45"/>
      <c r="NGY43" s="45"/>
      <c r="NGZ43" s="45"/>
      <c r="NHA43" s="45"/>
      <c r="NHB43" s="45"/>
      <c r="NHC43" s="45"/>
      <c r="NHD43" s="45"/>
      <c r="NHE43" s="45"/>
      <c r="NHF43" s="45"/>
      <c r="NHG43" s="45"/>
      <c r="NHH43" s="45"/>
      <c r="NHI43" s="45"/>
      <c r="NHJ43" s="45"/>
      <c r="NHK43" s="45"/>
      <c r="NHL43" s="45"/>
      <c r="NHM43" s="45"/>
      <c r="NHN43" s="45"/>
      <c r="NHO43" s="45"/>
      <c r="NHP43" s="45"/>
      <c r="NHQ43" s="45"/>
      <c r="NHR43" s="45"/>
      <c r="NHS43" s="45"/>
      <c r="NHT43" s="45"/>
      <c r="NHU43" s="45"/>
      <c r="NHV43" s="45"/>
      <c r="NHW43" s="45"/>
      <c r="NHX43" s="45"/>
      <c r="NHY43" s="45"/>
      <c r="NHZ43" s="45"/>
      <c r="NIA43" s="45"/>
      <c r="NIB43" s="45"/>
      <c r="NIC43" s="45"/>
      <c r="NID43" s="45"/>
      <c r="NIE43" s="45"/>
      <c r="NIF43" s="45"/>
      <c r="NIG43" s="45"/>
      <c r="NIH43" s="45"/>
      <c r="NII43" s="45"/>
      <c r="NIJ43" s="45"/>
      <c r="NIK43" s="45"/>
      <c r="NIL43" s="45"/>
      <c r="NIM43" s="45"/>
      <c r="NIN43" s="45"/>
      <c r="NIO43" s="45"/>
      <c r="NIP43" s="45"/>
      <c r="NIQ43" s="45"/>
      <c r="NIR43" s="45"/>
      <c r="NIS43" s="45"/>
      <c r="NIT43" s="45"/>
      <c r="NIU43" s="45"/>
      <c r="NIV43" s="45"/>
      <c r="NIW43" s="45"/>
      <c r="NIX43" s="45"/>
      <c r="NIY43" s="45"/>
      <c r="NIZ43" s="45"/>
      <c r="NJA43" s="45"/>
      <c r="NJB43" s="45"/>
      <c r="NJC43" s="45"/>
      <c r="NJD43" s="45"/>
      <c r="NJE43" s="45"/>
      <c r="NJF43" s="45"/>
      <c r="NJG43" s="45"/>
      <c r="NJH43" s="45"/>
      <c r="NJI43" s="45"/>
      <c r="NJJ43" s="45"/>
      <c r="NJK43" s="45"/>
      <c r="NJL43" s="45"/>
      <c r="NJM43" s="45"/>
      <c r="NJN43" s="45"/>
      <c r="NJO43" s="45"/>
      <c r="NJP43" s="45"/>
      <c r="NJQ43" s="45"/>
      <c r="NJR43" s="45"/>
      <c r="NJS43" s="45"/>
      <c r="NJT43" s="45"/>
      <c r="NJU43" s="45"/>
      <c r="NJV43" s="45"/>
      <c r="NJW43" s="45"/>
      <c r="NJX43" s="45"/>
      <c r="NJY43" s="45"/>
      <c r="NJZ43" s="45"/>
      <c r="NKA43" s="45"/>
      <c r="NKB43" s="45"/>
      <c r="NKC43" s="45"/>
      <c r="NKD43" s="45"/>
      <c r="NKE43" s="45"/>
      <c r="NKF43" s="45"/>
      <c r="NKG43" s="45"/>
      <c r="NKH43" s="45"/>
      <c r="NKI43" s="45"/>
      <c r="NKJ43" s="45"/>
      <c r="NKK43" s="45"/>
      <c r="NKL43" s="45"/>
      <c r="NKM43" s="45"/>
      <c r="NKN43" s="45"/>
      <c r="NKO43" s="45"/>
      <c r="NKP43" s="45"/>
      <c r="NKQ43" s="45"/>
      <c r="NKR43" s="45"/>
      <c r="NKS43" s="45"/>
      <c r="NKT43" s="45"/>
      <c r="NKU43" s="45"/>
      <c r="NKV43" s="45"/>
      <c r="NKW43" s="45"/>
      <c r="NKX43" s="45"/>
      <c r="NKY43" s="45"/>
      <c r="NKZ43" s="45"/>
      <c r="NLA43" s="45"/>
      <c r="NLB43" s="45"/>
      <c r="NLC43" s="45"/>
      <c r="NLD43" s="45"/>
      <c r="NLE43" s="45"/>
      <c r="NLF43" s="45"/>
      <c r="NLG43" s="45"/>
      <c r="NLH43" s="45"/>
      <c r="NLI43" s="45"/>
      <c r="NLJ43" s="45"/>
      <c r="NLK43" s="45"/>
      <c r="NLL43" s="45"/>
      <c r="NLM43" s="45"/>
      <c r="NLN43" s="45"/>
      <c r="NLO43" s="45"/>
      <c r="NLP43" s="45"/>
      <c r="NLQ43" s="45"/>
      <c r="NLR43" s="45"/>
      <c r="NLS43" s="45"/>
      <c r="NLT43" s="45"/>
      <c r="NLU43" s="45"/>
      <c r="NLV43" s="45"/>
      <c r="NLW43" s="45"/>
      <c r="NLX43" s="45"/>
      <c r="NLY43" s="45"/>
      <c r="NLZ43" s="45"/>
      <c r="NMA43" s="45"/>
      <c r="NMB43" s="45"/>
      <c r="NMC43" s="45"/>
      <c r="NMD43" s="45"/>
      <c r="NME43" s="45"/>
      <c r="NMF43" s="45"/>
      <c r="NMG43" s="45"/>
      <c r="NMH43" s="45"/>
      <c r="NMI43" s="45"/>
      <c r="NMJ43" s="45"/>
      <c r="NMK43" s="45"/>
      <c r="NML43" s="45"/>
      <c r="NMM43" s="45"/>
      <c r="NMN43" s="45"/>
      <c r="NMO43" s="45"/>
      <c r="NMP43" s="45"/>
      <c r="NMQ43" s="45"/>
      <c r="NMR43" s="45"/>
      <c r="NMS43" s="45"/>
      <c r="NMT43" s="45"/>
      <c r="NMU43" s="45"/>
      <c r="NMV43" s="45"/>
      <c r="NMW43" s="45"/>
      <c r="NMX43" s="45"/>
      <c r="NMY43" s="45"/>
      <c r="NMZ43" s="45"/>
      <c r="NNA43" s="45"/>
      <c r="NNB43" s="45"/>
      <c r="NNC43" s="45"/>
      <c r="NND43" s="45"/>
      <c r="NNE43" s="45"/>
      <c r="NNF43" s="45"/>
      <c r="NNG43" s="45"/>
      <c r="NNH43" s="45"/>
      <c r="NNI43" s="45"/>
      <c r="NNJ43" s="45"/>
      <c r="NNK43" s="45"/>
      <c r="NNL43" s="45"/>
      <c r="NNM43" s="45"/>
      <c r="NNN43" s="45"/>
      <c r="NNO43" s="45"/>
      <c r="NNP43" s="45"/>
      <c r="NNQ43" s="45"/>
      <c r="NNR43" s="45"/>
      <c r="NNS43" s="45"/>
      <c r="NNT43" s="45"/>
      <c r="NNU43" s="45"/>
      <c r="NNV43" s="45"/>
      <c r="NNW43" s="45"/>
      <c r="NNX43" s="45"/>
      <c r="NNY43" s="45"/>
      <c r="NNZ43" s="45"/>
      <c r="NOA43" s="45"/>
      <c r="NOB43" s="45"/>
      <c r="NOC43" s="45"/>
      <c r="NOD43" s="45"/>
      <c r="NOE43" s="45"/>
      <c r="NOF43" s="45"/>
      <c r="NOG43" s="45"/>
      <c r="NOH43" s="45"/>
      <c r="NOI43" s="45"/>
      <c r="NOJ43" s="45"/>
      <c r="NOK43" s="45"/>
      <c r="NOL43" s="45"/>
      <c r="NOM43" s="45"/>
      <c r="NON43" s="45"/>
      <c r="NOO43" s="45"/>
      <c r="NOP43" s="45"/>
      <c r="NOQ43" s="45"/>
      <c r="NOR43" s="45"/>
      <c r="NOS43" s="45"/>
      <c r="NOT43" s="45"/>
      <c r="NOU43" s="45"/>
      <c r="NOV43" s="45"/>
      <c r="NOW43" s="45"/>
      <c r="NOX43" s="45"/>
      <c r="NOY43" s="45"/>
      <c r="NOZ43" s="45"/>
      <c r="NPA43" s="45"/>
      <c r="NPB43" s="45"/>
      <c r="NPC43" s="45"/>
      <c r="NPD43" s="45"/>
      <c r="NPE43" s="45"/>
      <c r="NPF43" s="45"/>
      <c r="NPG43" s="45"/>
      <c r="NPH43" s="45"/>
      <c r="NPI43" s="45"/>
      <c r="NPJ43" s="45"/>
      <c r="NPK43" s="45"/>
      <c r="NPL43" s="45"/>
      <c r="NPM43" s="45"/>
      <c r="NPN43" s="45"/>
      <c r="NPO43" s="45"/>
      <c r="NPP43" s="45"/>
      <c r="NPQ43" s="45"/>
      <c r="NPR43" s="45"/>
      <c r="NPS43" s="45"/>
      <c r="NPT43" s="45"/>
      <c r="NPU43" s="45"/>
      <c r="NPV43" s="45"/>
      <c r="NPW43" s="45"/>
      <c r="NPX43" s="45"/>
      <c r="NPY43" s="45"/>
      <c r="NPZ43" s="45"/>
      <c r="NQA43" s="45"/>
      <c r="NQB43" s="45"/>
      <c r="NQC43" s="45"/>
      <c r="NQD43" s="45"/>
      <c r="NQE43" s="45"/>
      <c r="NQF43" s="45"/>
      <c r="NQG43" s="45"/>
      <c r="NQH43" s="45"/>
      <c r="NQI43" s="45"/>
      <c r="NQJ43" s="45"/>
      <c r="NQK43" s="45"/>
      <c r="NQL43" s="45"/>
      <c r="NQM43" s="45"/>
      <c r="NQN43" s="45"/>
      <c r="NQO43" s="45"/>
      <c r="NQP43" s="45"/>
      <c r="NQQ43" s="45"/>
      <c r="NQR43" s="45"/>
      <c r="NQS43" s="45"/>
      <c r="NQT43" s="45"/>
      <c r="NQU43" s="45"/>
      <c r="NQV43" s="45"/>
      <c r="NQW43" s="45"/>
      <c r="NQX43" s="45"/>
      <c r="NQY43" s="45"/>
      <c r="NQZ43" s="45"/>
      <c r="NRA43" s="45"/>
      <c r="NRB43" s="45"/>
      <c r="NRC43" s="45"/>
      <c r="NRD43" s="45"/>
      <c r="NRE43" s="45"/>
      <c r="NRF43" s="45"/>
      <c r="NRG43" s="45"/>
      <c r="NRH43" s="45"/>
      <c r="NRI43" s="45"/>
      <c r="NRJ43" s="45"/>
      <c r="NRK43" s="45"/>
      <c r="NRL43" s="45"/>
      <c r="NRM43" s="45"/>
      <c r="NRN43" s="45"/>
      <c r="NRO43" s="45"/>
      <c r="NRP43" s="45"/>
      <c r="NRQ43" s="45"/>
      <c r="NRR43" s="45"/>
      <c r="NRS43" s="45"/>
      <c r="NRT43" s="45"/>
      <c r="NRU43" s="45"/>
      <c r="NRV43" s="45"/>
      <c r="NRW43" s="45"/>
      <c r="NRX43" s="45"/>
      <c r="NRY43" s="45"/>
      <c r="NRZ43" s="45"/>
      <c r="NSA43" s="45"/>
      <c r="NSB43" s="45"/>
      <c r="NSC43" s="45"/>
      <c r="NSD43" s="45"/>
      <c r="NSE43" s="45"/>
      <c r="NSF43" s="45"/>
      <c r="NSG43" s="45"/>
      <c r="NSH43" s="45"/>
      <c r="NSI43" s="45"/>
      <c r="NSJ43" s="45"/>
      <c r="NSK43" s="45"/>
      <c r="NSL43" s="45"/>
      <c r="NSM43" s="45"/>
      <c r="NSN43" s="45"/>
      <c r="NSO43" s="45"/>
      <c r="NSP43" s="45"/>
      <c r="NSQ43" s="45"/>
      <c r="NSR43" s="45"/>
      <c r="NSS43" s="45"/>
      <c r="NST43" s="45"/>
      <c r="NSU43" s="45"/>
      <c r="NSV43" s="45"/>
      <c r="NSW43" s="45"/>
      <c r="NSX43" s="45"/>
      <c r="NSY43" s="45"/>
      <c r="NSZ43" s="45"/>
      <c r="NTA43" s="45"/>
      <c r="NTB43" s="45"/>
      <c r="NTC43" s="45"/>
      <c r="NTD43" s="45"/>
      <c r="NTE43" s="45"/>
      <c r="NTF43" s="45"/>
      <c r="NTG43" s="45"/>
      <c r="NTH43" s="45"/>
      <c r="NTI43" s="45"/>
      <c r="NTJ43" s="45"/>
      <c r="NTK43" s="45"/>
      <c r="NTL43" s="45"/>
      <c r="NTM43" s="45"/>
      <c r="NTN43" s="45"/>
      <c r="NTO43" s="45"/>
      <c r="NTP43" s="45"/>
      <c r="NTQ43" s="45"/>
      <c r="NTR43" s="45"/>
      <c r="NTS43" s="45"/>
      <c r="NTT43" s="45"/>
      <c r="NTU43" s="45"/>
      <c r="NTV43" s="45"/>
      <c r="NTW43" s="45"/>
      <c r="NTX43" s="45"/>
      <c r="NTY43" s="45"/>
      <c r="NTZ43" s="45"/>
      <c r="NUA43" s="45"/>
      <c r="NUB43" s="45"/>
      <c r="NUC43" s="45"/>
      <c r="NUD43" s="45"/>
      <c r="NUE43" s="45"/>
      <c r="NUF43" s="45"/>
      <c r="NUG43" s="45"/>
      <c r="NUH43" s="45"/>
      <c r="NUI43" s="45"/>
      <c r="NUJ43" s="45"/>
      <c r="NUK43" s="45"/>
      <c r="NUL43" s="45"/>
      <c r="NUM43" s="45"/>
      <c r="NUN43" s="45"/>
      <c r="NUO43" s="45"/>
      <c r="NUP43" s="45"/>
      <c r="NUQ43" s="45"/>
      <c r="NUR43" s="45"/>
      <c r="NUS43" s="45"/>
      <c r="NUT43" s="45"/>
      <c r="NUU43" s="45"/>
      <c r="NUV43" s="45"/>
      <c r="NUW43" s="45"/>
      <c r="NUX43" s="45"/>
      <c r="NUY43" s="45"/>
      <c r="NUZ43" s="45"/>
      <c r="NVA43" s="45"/>
      <c r="NVB43" s="45"/>
      <c r="NVC43" s="45"/>
      <c r="NVD43" s="45"/>
      <c r="NVE43" s="45"/>
      <c r="NVF43" s="45"/>
      <c r="NVG43" s="45"/>
      <c r="NVH43" s="45"/>
      <c r="NVI43" s="45"/>
      <c r="NVJ43" s="45"/>
      <c r="NVK43" s="45"/>
      <c r="NVL43" s="45"/>
      <c r="NVM43" s="45"/>
      <c r="NVN43" s="45"/>
      <c r="NVO43" s="45"/>
      <c r="NVP43" s="45"/>
      <c r="NVQ43" s="45"/>
      <c r="NVR43" s="45"/>
      <c r="NVS43" s="45"/>
      <c r="NVT43" s="45"/>
      <c r="NVU43" s="45"/>
      <c r="NVV43" s="45"/>
      <c r="NVW43" s="45"/>
      <c r="NVX43" s="45"/>
      <c r="NVY43" s="45"/>
      <c r="NVZ43" s="45"/>
      <c r="NWA43" s="45"/>
      <c r="NWB43" s="45"/>
      <c r="NWC43" s="45"/>
      <c r="NWD43" s="45"/>
      <c r="NWE43" s="45"/>
      <c r="NWF43" s="45"/>
      <c r="NWG43" s="45"/>
      <c r="NWH43" s="45"/>
      <c r="NWI43" s="45"/>
      <c r="NWJ43" s="45"/>
      <c r="NWK43" s="45"/>
      <c r="NWL43" s="45"/>
      <c r="NWM43" s="45"/>
      <c r="NWN43" s="45"/>
      <c r="NWO43" s="45"/>
      <c r="NWP43" s="45"/>
      <c r="NWQ43" s="45"/>
      <c r="NWR43" s="45"/>
      <c r="NWS43" s="45"/>
      <c r="NWT43" s="45"/>
      <c r="NWU43" s="45"/>
      <c r="NWV43" s="45"/>
      <c r="NWW43" s="45"/>
      <c r="NWX43" s="45"/>
      <c r="NWY43" s="45"/>
      <c r="NWZ43" s="45"/>
      <c r="NXA43" s="45"/>
      <c r="NXB43" s="45"/>
      <c r="NXC43" s="45"/>
      <c r="NXD43" s="45"/>
      <c r="NXE43" s="45"/>
      <c r="NXF43" s="45"/>
      <c r="NXG43" s="45"/>
      <c r="NXH43" s="45"/>
      <c r="NXI43" s="45"/>
      <c r="NXJ43" s="45"/>
      <c r="NXK43" s="45"/>
      <c r="NXL43" s="45"/>
      <c r="NXM43" s="45"/>
      <c r="NXN43" s="45"/>
      <c r="NXO43" s="45"/>
      <c r="NXP43" s="45"/>
      <c r="NXQ43" s="45"/>
      <c r="NXR43" s="45"/>
      <c r="NXS43" s="45"/>
      <c r="NXT43" s="45"/>
      <c r="NXU43" s="45"/>
      <c r="NXV43" s="45"/>
      <c r="NXW43" s="45"/>
      <c r="NXX43" s="45"/>
      <c r="NXY43" s="45"/>
      <c r="NXZ43" s="45"/>
      <c r="NYA43" s="45"/>
      <c r="NYB43" s="45"/>
      <c r="NYC43" s="45"/>
      <c r="NYD43" s="45"/>
      <c r="NYE43" s="45"/>
      <c r="NYF43" s="45"/>
      <c r="NYG43" s="45"/>
      <c r="NYH43" s="45"/>
      <c r="NYI43" s="45"/>
      <c r="NYJ43" s="45"/>
      <c r="NYK43" s="45"/>
      <c r="NYL43" s="45"/>
      <c r="NYM43" s="45"/>
      <c r="NYN43" s="45"/>
      <c r="NYO43" s="45"/>
      <c r="NYP43" s="45"/>
      <c r="NYQ43" s="45"/>
      <c r="NYR43" s="45"/>
      <c r="NYS43" s="45"/>
      <c r="NYT43" s="45"/>
      <c r="NYU43" s="45"/>
      <c r="NYV43" s="45"/>
      <c r="NYW43" s="45"/>
      <c r="NYX43" s="45"/>
      <c r="NYY43" s="45"/>
      <c r="NYZ43" s="45"/>
      <c r="NZA43" s="45"/>
      <c r="NZB43" s="45"/>
      <c r="NZC43" s="45"/>
      <c r="NZD43" s="45"/>
      <c r="NZE43" s="45"/>
      <c r="NZF43" s="45"/>
      <c r="NZG43" s="45"/>
      <c r="NZH43" s="45"/>
      <c r="NZI43" s="45"/>
      <c r="NZJ43" s="45"/>
      <c r="NZK43" s="45"/>
      <c r="NZL43" s="45"/>
      <c r="NZM43" s="45"/>
      <c r="NZN43" s="45"/>
      <c r="NZO43" s="45"/>
      <c r="NZP43" s="45"/>
      <c r="NZQ43" s="45"/>
      <c r="NZR43" s="45"/>
      <c r="NZS43" s="45"/>
      <c r="NZT43" s="45"/>
      <c r="NZU43" s="45"/>
      <c r="NZV43" s="45"/>
      <c r="NZW43" s="45"/>
      <c r="NZX43" s="45"/>
      <c r="NZY43" s="45"/>
      <c r="NZZ43" s="45"/>
      <c r="OAA43" s="45"/>
      <c r="OAB43" s="45"/>
      <c r="OAC43" s="45"/>
      <c r="OAD43" s="45"/>
      <c r="OAE43" s="45"/>
      <c r="OAF43" s="45"/>
      <c r="OAG43" s="45"/>
      <c r="OAH43" s="45"/>
      <c r="OAI43" s="45"/>
      <c r="OAJ43" s="45"/>
      <c r="OAK43" s="45"/>
      <c r="OAL43" s="45"/>
      <c r="OAM43" s="45"/>
      <c r="OAN43" s="45"/>
      <c r="OAO43" s="45"/>
      <c r="OAP43" s="45"/>
      <c r="OAQ43" s="45"/>
      <c r="OAR43" s="45"/>
      <c r="OAS43" s="45"/>
      <c r="OAT43" s="45"/>
      <c r="OAU43" s="45"/>
      <c r="OAV43" s="45"/>
      <c r="OAW43" s="45"/>
      <c r="OAX43" s="45"/>
      <c r="OAY43" s="45"/>
      <c r="OAZ43" s="45"/>
      <c r="OBA43" s="45"/>
      <c r="OBB43" s="45"/>
      <c r="OBC43" s="45"/>
      <c r="OBD43" s="45"/>
      <c r="OBE43" s="45"/>
      <c r="OBF43" s="45"/>
      <c r="OBG43" s="45"/>
      <c r="OBH43" s="45"/>
      <c r="OBI43" s="45"/>
      <c r="OBJ43" s="45"/>
      <c r="OBK43" s="45"/>
      <c r="OBL43" s="45"/>
      <c r="OBM43" s="45"/>
      <c r="OBN43" s="45"/>
      <c r="OBO43" s="45"/>
      <c r="OBP43" s="45"/>
      <c r="OBQ43" s="45"/>
      <c r="OBR43" s="45"/>
      <c r="OBS43" s="45"/>
      <c r="OBT43" s="45"/>
      <c r="OBU43" s="45"/>
      <c r="OBV43" s="45"/>
      <c r="OBW43" s="45"/>
      <c r="OBX43" s="45"/>
      <c r="OBY43" s="45"/>
      <c r="OBZ43" s="45"/>
      <c r="OCA43" s="45"/>
      <c r="OCB43" s="45"/>
      <c r="OCC43" s="45"/>
      <c r="OCD43" s="45"/>
      <c r="OCE43" s="45"/>
      <c r="OCF43" s="45"/>
      <c r="OCG43" s="45"/>
      <c r="OCH43" s="45"/>
      <c r="OCI43" s="45"/>
      <c r="OCJ43" s="45"/>
      <c r="OCK43" s="45"/>
      <c r="OCL43" s="45"/>
      <c r="OCM43" s="45"/>
      <c r="OCN43" s="45"/>
      <c r="OCO43" s="45"/>
      <c r="OCP43" s="45"/>
      <c r="OCQ43" s="45"/>
      <c r="OCR43" s="45"/>
      <c r="OCS43" s="45"/>
      <c r="OCT43" s="45"/>
      <c r="OCU43" s="45"/>
      <c r="OCV43" s="45"/>
      <c r="OCW43" s="45"/>
      <c r="OCX43" s="45"/>
      <c r="OCY43" s="45"/>
      <c r="OCZ43" s="45"/>
      <c r="ODA43" s="45"/>
      <c r="ODB43" s="45"/>
      <c r="ODC43" s="45"/>
      <c r="ODD43" s="45"/>
      <c r="ODE43" s="45"/>
      <c r="ODF43" s="45"/>
      <c r="ODG43" s="45"/>
      <c r="ODH43" s="45"/>
      <c r="ODI43" s="45"/>
      <c r="ODJ43" s="45"/>
      <c r="ODK43" s="45"/>
      <c r="ODL43" s="45"/>
      <c r="ODM43" s="45"/>
      <c r="ODN43" s="45"/>
      <c r="ODO43" s="45"/>
      <c r="ODP43" s="45"/>
      <c r="ODQ43" s="45"/>
      <c r="ODR43" s="45"/>
      <c r="ODS43" s="45"/>
      <c r="ODT43" s="45"/>
      <c r="ODU43" s="45"/>
      <c r="ODV43" s="45"/>
      <c r="ODW43" s="45"/>
      <c r="ODX43" s="45"/>
      <c r="ODY43" s="45"/>
      <c r="ODZ43" s="45"/>
      <c r="OEA43" s="45"/>
      <c r="OEB43" s="45"/>
      <c r="OEC43" s="45"/>
      <c r="OED43" s="45"/>
      <c r="OEE43" s="45"/>
      <c r="OEF43" s="45"/>
      <c r="OEG43" s="45"/>
      <c r="OEH43" s="45"/>
      <c r="OEI43" s="45"/>
      <c r="OEJ43" s="45"/>
      <c r="OEK43" s="45"/>
      <c r="OEL43" s="45"/>
      <c r="OEM43" s="45"/>
      <c r="OEN43" s="45"/>
      <c r="OEO43" s="45"/>
      <c r="OEP43" s="45"/>
      <c r="OEQ43" s="45"/>
      <c r="OER43" s="45"/>
      <c r="OES43" s="45"/>
      <c r="OET43" s="45"/>
      <c r="OEU43" s="45"/>
      <c r="OEV43" s="45"/>
      <c r="OEW43" s="45"/>
      <c r="OEX43" s="45"/>
      <c r="OEY43" s="45"/>
      <c r="OEZ43" s="45"/>
      <c r="OFA43" s="45"/>
      <c r="OFB43" s="45"/>
      <c r="OFC43" s="45"/>
      <c r="OFD43" s="45"/>
      <c r="OFE43" s="45"/>
      <c r="OFF43" s="45"/>
      <c r="OFG43" s="45"/>
      <c r="OFH43" s="45"/>
      <c r="OFI43" s="45"/>
      <c r="OFJ43" s="45"/>
      <c r="OFK43" s="45"/>
      <c r="OFL43" s="45"/>
      <c r="OFM43" s="45"/>
      <c r="OFN43" s="45"/>
      <c r="OFO43" s="45"/>
      <c r="OFP43" s="45"/>
      <c r="OFQ43" s="45"/>
      <c r="OFR43" s="45"/>
      <c r="OFS43" s="45"/>
      <c r="OFT43" s="45"/>
      <c r="OFU43" s="45"/>
      <c r="OFV43" s="45"/>
      <c r="OFW43" s="45"/>
      <c r="OFX43" s="45"/>
      <c r="OFY43" s="45"/>
      <c r="OFZ43" s="45"/>
      <c r="OGA43" s="45"/>
      <c r="OGB43" s="45"/>
      <c r="OGC43" s="45"/>
      <c r="OGD43" s="45"/>
      <c r="OGE43" s="45"/>
      <c r="OGF43" s="45"/>
      <c r="OGG43" s="45"/>
      <c r="OGH43" s="45"/>
      <c r="OGI43" s="45"/>
      <c r="OGJ43" s="45"/>
      <c r="OGK43" s="45"/>
      <c r="OGL43" s="45"/>
      <c r="OGM43" s="45"/>
      <c r="OGN43" s="45"/>
      <c r="OGO43" s="45"/>
      <c r="OGP43" s="45"/>
      <c r="OGQ43" s="45"/>
      <c r="OGR43" s="45"/>
      <c r="OGS43" s="45"/>
      <c r="OGT43" s="45"/>
      <c r="OGU43" s="45"/>
      <c r="OGV43" s="45"/>
      <c r="OGW43" s="45"/>
      <c r="OGX43" s="45"/>
      <c r="OGY43" s="45"/>
      <c r="OGZ43" s="45"/>
      <c r="OHA43" s="45"/>
      <c r="OHB43" s="45"/>
      <c r="OHC43" s="45"/>
      <c r="OHD43" s="45"/>
      <c r="OHE43" s="45"/>
      <c r="OHF43" s="45"/>
      <c r="OHG43" s="45"/>
      <c r="OHH43" s="45"/>
      <c r="OHI43" s="45"/>
      <c r="OHJ43" s="45"/>
      <c r="OHK43" s="45"/>
      <c r="OHL43" s="45"/>
      <c r="OHM43" s="45"/>
      <c r="OHN43" s="45"/>
      <c r="OHO43" s="45"/>
      <c r="OHP43" s="45"/>
      <c r="OHQ43" s="45"/>
      <c r="OHR43" s="45"/>
      <c r="OHS43" s="45"/>
      <c r="OHT43" s="45"/>
      <c r="OHU43" s="45"/>
      <c r="OHV43" s="45"/>
      <c r="OHW43" s="45"/>
      <c r="OHX43" s="45"/>
      <c r="OHY43" s="45"/>
      <c r="OHZ43" s="45"/>
      <c r="OIA43" s="45"/>
      <c r="OIB43" s="45"/>
      <c r="OIC43" s="45"/>
      <c r="OID43" s="45"/>
      <c r="OIE43" s="45"/>
      <c r="OIF43" s="45"/>
      <c r="OIG43" s="45"/>
      <c r="OIH43" s="45"/>
      <c r="OII43" s="45"/>
      <c r="OIJ43" s="45"/>
      <c r="OIK43" s="45"/>
      <c r="OIL43" s="45"/>
      <c r="OIM43" s="45"/>
      <c r="OIN43" s="45"/>
      <c r="OIO43" s="45"/>
      <c r="OIP43" s="45"/>
      <c r="OIQ43" s="45"/>
      <c r="OIR43" s="45"/>
      <c r="OIS43" s="45"/>
      <c r="OIT43" s="45"/>
      <c r="OIU43" s="45"/>
      <c r="OIV43" s="45"/>
      <c r="OIW43" s="45"/>
      <c r="OIX43" s="45"/>
      <c r="OIY43" s="45"/>
      <c r="OIZ43" s="45"/>
      <c r="OJA43" s="45"/>
      <c r="OJB43" s="45"/>
      <c r="OJC43" s="45"/>
      <c r="OJD43" s="45"/>
      <c r="OJE43" s="45"/>
      <c r="OJF43" s="45"/>
      <c r="OJG43" s="45"/>
      <c r="OJH43" s="45"/>
      <c r="OJI43" s="45"/>
      <c r="OJJ43" s="45"/>
      <c r="OJK43" s="45"/>
      <c r="OJL43" s="45"/>
      <c r="OJM43" s="45"/>
      <c r="OJN43" s="45"/>
      <c r="OJO43" s="45"/>
      <c r="OJP43" s="45"/>
      <c r="OJQ43" s="45"/>
      <c r="OJR43" s="45"/>
      <c r="OJS43" s="45"/>
      <c r="OJT43" s="45"/>
      <c r="OJU43" s="45"/>
      <c r="OJV43" s="45"/>
      <c r="OJW43" s="45"/>
      <c r="OJX43" s="45"/>
      <c r="OJY43" s="45"/>
      <c r="OJZ43" s="45"/>
      <c r="OKA43" s="45"/>
      <c r="OKB43" s="45"/>
      <c r="OKC43" s="45"/>
      <c r="OKD43" s="45"/>
      <c r="OKE43" s="45"/>
      <c r="OKF43" s="45"/>
      <c r="OKG43" s="45"/>
      <c r="OKH43" s="45"/>
      <c r="OKI43" s="45"/>
      <c r="OKJ43" s="45"/>
      <c r="OKK43" s="45"/>
      <c r="OKL43" s="45"/>
      <c r="OKM43" s="45"/>
      <c r="OKN43" s="45"/>
      <c r="OKO43" s="45"/>
      <c r="OKP43" s="45"/>
      <c r="OKQ43" s="45"/>
      <c r="OKR43" s="45"/>
      <c r="OKS43" s="45"/>
      <c r="OKT43" s="45"/>
      <c r="OKU43" s="45"/>
      <c r="OKV43" s="45"/>
      <c r="OKW43" s="45"/>
      <c r="OKX43" s="45"/>
      <c r="OKY43" s="45"/>
      <c r="OKZ43" s="45"/>
      <c r="OLA43" s="45"/>
      <c r="OLB43" s="45"/>
      <c r="OLC43" s="45"/>
      <c r="OLD43" s="45"/>
      <c r="OLE43" s="45"/>
      <c r="OLF43" s="45"/>
      <c r="OLG43" s="45"/>
      <c r="OLH43" s="45"/>
      <c r="OLI43" s="45"/>
      <c r="OLJ43" s="45"/>
      <c r="OLK43" s="45"/>
      <c r="OLL43" s="45"/>
      <c r="OLM43" s="45"/>
      <c r="OLN43" s="45"/>
      <c r="OLO43" s="45"/>
      <c r="OLP43" s="45"/>
      <c r="OLQ43" s="45"/>
      <c r="OLR43" s="45"/>
      <c r="OLS43" s="45"/>
      <c r="OLT43" s="45"/>
      <c r="OLU43" s="45"/>
      <c r="OLV43" s="45"/>
      <c r="OLW43" s="45"/>
      <c r="OLX43" s="45"/>
      <c r="OLY43" s="45"/>
      <c r="OLZ43" s="45"/>
      <c r="OMA43" s="45"/>
      <c r="OMB43" s="45"/>
      <c r="OMC43" s="45"/>
      <c r="OMD43" s="45"/>
      <c r="OME43" s="45"/>
      <c r="OMF43" s="45"/>
      <c r="OMG43" s="45"/>
      <c r="OMH43" s="45"/>
      <c r="OMI43" s="45"/>
      <c r="OMJ43" s="45"/>
      <c r="OMK43" s="45"/>
      <c r="OML43" s="45"/>
      <c r="OMM43" s="45"/>
      <c r="OMN43" s="45"/>
      <c r="OMO43" s="45"/>
      <c r="OMP43" s="45"/>
      <c r="OMQ43" s="45"/>
      <c r="OMR43" s="45"/>
      <c r="OMS43" s="45"/>
      <c r="OMT43" s="45"/>
      <c r="OMU43" s="45"/>
      <c r="OMV43" s="45"/>
      <c r="OMW43" s="45"/>
      <c r="OMX43" s="45"/>
      <c r="OMY43" s="45"/>
      <c r="OMZ43" s="45"/>
      <c r="ONA43" s="45"/>
      <c r="ONB43" s="45"/>
      <c r="ONC43" s="45"/>
      <c r="OND43" s="45"/>
      <c r="ONE43" s="45"/>
      <c r="ONF43" s="45"/>
      <c r="ONG43" s="45"/>
      <c r="ONH43" s="45"/>
      <c r="ONI43" s="45"/>
      <c r="ONJ43" s="45"/>
      <c r="ONK43" s="45"/>
      <c r="ONL43" s="45"/>
      <c r="ONM43" s="45"/>
      <c r="ONN43" s="45"/>
      <c r="ONO43" s="45"/>
      <c r="ONP43" s="45"/>
      <c r="ONQ43" s="45"/>
      <c r="ONR43" s="45"/>
      <c r="ONS43" s="45"/>
      <c r="ONT43" s="45"/>
      <c r="ONU43" s="45"/>
      <c r="ONV43" s="45"/>
      <c r="ONW43" s="45"/>
      <c r="ONX43" s="45"/>
      <c r="ONY43" s="45"/>
      <c r="ONZ43" s="45"/>
      <c r="OOA43" s="45"/>
      <c r="OOB43" s="45"/>
      <c r="OOC43" s="45"/>
      <c r="OOD43" s="45"/>
      <c r="OOE43" s="45"/>
      <c r="OOF43" s="45"/>
      <c r="OOG43" s="45"/>
      <c r="OOH43" s="45"/>
      <c r="OOI43" s="45"/>
      <c r="OOJ43" s="45"/>
      <c r="OOK43" s="45"/>
      <c r="OOL43" s="45"/>
      <c r="OOM43" s="45"/>
      <c r="OON43" s="45"/>
      <c r="OOO43" s="45"/>
      <c r="OOP43" s="45"/>
      <c r="OOQ43" s="45"/>
      <c r="OOR43" s="45"/>
      <c r="OOS43" s="45"/>
      <c r="OOT43" s="45"/>
      <c r="OOU43" s="45"/>
      <c r="OOV43" s="45"/>
      <c r="OOW43" s="45"/>
      <c r="OOX43" s="45"/>
      <c r="OOY43" s="45"/>
      <c r="OOZ43" s="45"/>
      <c r="OPA43" s="45"/>
      <c r="OPB43" s="45"/>
      <c r="OPC43" s="45"/>
      <c r="OPD43" s="45"/>
      <c r="OPE43" s="45"/>
      <c r="OPF43" s="45"/>
      <c r="OPG43" s="45"/>
      <c r="OPH43" s="45"/>
      <c r="OPI43" s="45"/>
      <c r="OPJ43" s="45"/>
      <c r="OPK43" s="45"/>
      <c r="OPL43" s="45"/>
      <c r="OPM43" s="45"/>
      <c r="OPN43" s="45"/>
      <c r="OPO43" s="45"/>
      <c r="OPP43" s="45"/>
      <c r="OPQ43" s="45"/>
      <c r="OPR43" s="45"/>
      <c r="OPS43" s="45"/>
      <c r="OPT43" s="45"/>
      <c r="OPU43" s="45"/>
      <c r="OPV43" s="45"/>
      <c r="OPW43" s="45"/>
      <c r="OPX43" s="45"/>
      <c r="OPY43" s="45"/>
      <c r="OPZ43" s="45"/>
      <c r="OQA43" s="45"/>
      <c r="OQB43" s="45"/>
      <c r="OQC43" s="45"/>
      <c r="OQD43" s="45"/>
      <c r="OQE43" s="45"/>
      <c r="OQF43" s="45"/>
      <c r="OQG43" s="45"/>
      <c r="OQH43" s="45"/>
      <c r="OQI43" s="45"/>
      <c r="OQJ43" s="45"/>
      <c r="OQK43" s="45"/>
      <c r="OQL43" s="45"/>
      <c r="OQM43" s="45"/>
      <c r="OQN43" s="45"/>
      <c r="OQO43" s="45"/>
      <c r="OQP43" s="45"/>
      <c r="OQQ43" s="45"/>
      <c r="OQR43" s="45"/>
      <c r="OQS43" s="45"/>
      <c r="OQT43" s="45"/>
      <c r="OQU43" s="45"/>
      <c r="OQV43" s="45"/>
      <c r="OQW43" s="45"/>
      <c r="OQX43" s="45"/>
      <c r="OQY43" s="45"/>
      <c r="OQZ43" s="45"/>
      <c r="ORA43" s="45"/>
      <c r="ORB43" s="45"/>
      <c r="ORC43" s="45"/>
      <c r="ORD43" s="45"/>
      <c r="ORE43" s="45"/>
      <c r="ORF43" s="45"/>
      <c r="ORG43" s="45"/>
      <c r="ORH43" s="45"/>
      <c r="ORI43" s="45"/>
      <c r="ORJ43" s="45"/>
      <c r="ORK43" s="45"/>
      <c r="ORL43" s="45"/>
      <c r="ORM43" s="45"/>
      <c r="ORN43" s="45"/>
      <c r="ORO43" s="45"/>
      <c r="ORP43" s="45"/>
      <c r="ORQ43" s="45"/>
      <c r="ORR43" s="45"/>
      <c r="ORS43" s="45"/>
      <c r="ORT43" s="45"/>
      <c r="ORU43" s="45"/>
      <c r="ORV43" s="45"/>
      <c r="ORW43" s="45"/>
      <c r="ORX43" s="45"/>
      <c r="ORY43" s="45"/>
      <c r="ORZ43" s="45"/>
      <c r="OSA43" s="45"/>
      <c r="OSB43" s="45"/>
      <c r="OSC43" s="45"/>
      <c r="OSD43" s="45"/>
      <c r="OSE43" s="45"/>
      <c r="OSF43" s="45"/>
      <c r="OSG43" s="45"/>
      <c r="OSH43" s="45"/>
      <c r="OSI43" s="45"/>
      <c r="OSJ43" s="45"/>
      <c r="OSK43" s="45"/>
      <c r="OSL43" s="45"/>
      <c r="OSM43" s="45"/>
      <c r="OSN43" s="45"/>
      <c r="OSO43" s="45"/>
      <c r="OSP43" s="45"/>
      <c r="OSQ43" s="45"/>
      <c r="OSR43" s="45"/>
      <c r="OSS43" s="45"/>
      <c r="OST43" s="45"/>
      <c r="OSU43" s="45"/>
      <c r="OSV43" s="45"/>
      <c r="OSW43" s="45"/>
      <c r="OSX43" s="45"/>
      <c r="OSY43" s="45"/>
      <c r="OSZ43" s="45"/>
      <c r="OTA43" s="45"/>
      <c r="OTB43" s="45"/>
      <c r="OTC43" s="45"/>
      <c r="OTD43" s="45"/>
      <c r="OTE43" s="45"/>
      <c r="OTF43" s="45"/>
      <c r="OTG43" s="45"/>
      <c r="OTH43" s="45"/>
      <c r="OTI43" s="45"/>
      <c r="OTJ43" s="45"/>
      <c r="OTK43" s="45"/>
      <c r="OTL43" s="45"/>
      <c r="OTM43" s="45"/>
      <c r="OTN43" s="45"/>
      <c r="OTO43" s="45"/>
      <c r="OTP43" s="45"/>
      <c r="OTQ43" s="45"/>
      <c r="OTR43" s="45"/>
      <c r="OTS43" s="45"/>
      <c r="OTT43" s="45"/>
      <c r="OTU43" s="45"/>
      <c r="OTV43" s="45"/>
      <c r="OTW43" s="45"/>
      <c r="OTX43" s="45"/>
      <c r="OTY43" s="45"/>
      <c r="OTZ43" s="45"/>
      <c r="OUA43" s="45"/>
      <c r="OUB43" s="45"/>
      <c r="OUC43" s="45"/>
      <c r="OUD43" s="45"/>
      <c r="OUE43" s="45"/>
      <c r="OUF43" s="45"/>
      <c r="OUG43" s="45"/>
      <c r="OUH43" s="45"/>
      <c r="OUI43" s="45"/>
      <c r="OUJ43" s="45"/>
      <c r="OUK43" s="45"/>
      <c r="OUL43" s="45"/>
      <c r="OUM43" s="45"/>
      <c r="OUN43" s="45"/>
      <c r="OUO43" s="45"/>
      <c r="OUP43" s="45"/>
      <c r="OUQ43" s="45"/>
      <c r="OUR43" s="45"/>
      <c r="OUS43" s="45"/>
      <c r="OUT43" s="45"/>
      <c r="OUU43" s="45"/>
      <c r="OUV43" s="45"/>
      <c r="OUW43" s="45"/>
      <c r="OUX43" s="45"/>
      <c r="OUY43" s="45"/>
      <c r="OUZ43" s="45"/>
      <c r="OVA43" s="45"/>
      <c r="OVB43" s="45"/>
      <c r="OVC43" s="45"/>
      <c r="OVD43" s="45"/>
      <c r="OVE43" s="45"/>
      <c r="OVF43" s="45"/>
      <c r="OVG43" s="45"/>
      <c r="OVH43" s="45"/>
      <c r="OVI43" s="45"/>
      <c r="OVJ43" s="45"/>
      <c r="OVK43" s="45"/>
      <c r="OVL43" s="45"/>
      <c r="OVM43" s="45"/>
      <c r="OVN43" s="45"/>
      <c r="OVO43" s="45"/>
      <c r="OVP43" s="45"/>
      <c r="OVQ43" s="45"/>
      <c r="OVR43" s="45"/>
      <c r="OVS43" s="45"/>
      <c r="OVT43" s="45"/>
      <c r="OVU43" s="45"/>
      <c r="OVV43" s="45"/>
      <c r="OVW43" s="45"/>
      <c r="OVX43" s="45"/>
      <c r="OVY43" s="45"/>
      <c r="OVZ43" s="45"/>
      <c r="OWA43" s="45"/>
      <c r="OWB43" s="45"/>
      <c r="OWC43" s="45"/>
      <c r="OWD43" s="45"/>
      <c r="OWE43" s="45"/>
      <c r="OWF43" s="45"/>
      <c r="OWG43" s="45"/>
      <c r="OWH43" s="45"/>
      <c r="OWI43" s="45"/>
      <c r="OWJ43" s="45"/>
      <c r="OWK43" s="45"/>
      <c r="OWL43" s="45"/>
      <c r="OWM43" s="45"/>
      <c r="OWN43" s="45"/>
      <c r="OWO43" s="45"/>
      <c r="OWP43" s="45"/>
      <c r="OWQ43" s="45"/>
      <c r="OWR43" s="45"/>
      <c r="OWS43" s="45"/>
      <c r="OWT43" s="45"/>
      <c r="OWU43" s="45"/>
      <c r="OWV43" s="45"/>
      <c r="OWW43" s="45"/>
      <c r="OWX43" s="45"/>
      <c r="OWY43" s="45"/>
      <c r="OWZ43" s="45"/>
      <c r="OXA43" s="45"/>
      <c r="OXB43" s="45"/>
      <c r="OXC43" s="45"/>
      <c r="OXD43" s="45"/>
      <c r="OXE43" s="45"/>
      <c r="OXF43" s="45"/>
      <c r="OXG43" s="45"/>
      <c r="OXH43" s="45"/>
      <c r="OXI43" s="45"/>
      <c r="OXJ43" s="45"/>
      <c r="OXK43" s="45"/>
      <c r="OXL43" s="45"/>
      <c r="OXM43" s="45"/>
      <c r="OXN43" s="45"/>
      <c r="OXO43" s="45"/>
      <c r="OXP43" s="45"/>
      <c r="OXQ43" s="45"/>
      <c r="OXR43" s="45"/>
      <c r="OXS43" s="45"/>
      <c r="OXT43" s="45"/>
      <c r="OXU43" s="45"/>
      <c r="OXV43" s="45"/>
      <c r="OXW43" s="45"/>
      <c r="OXX43" s="45"/>
      <c r="OXY43" s="45"/>
      <c r="OXZ43" s="45"/>
      <c r="OYA43" s="45"/>
      <c r="OYB43" s="45"/>
      <c r="OYC43" s="45"/>
      <c r="OYD43" s="45"/>
      <c r="OYE43" s="45"/>
      <c r="OYF43" s="45"/>
      <c r="OYG43" s="45"/>
      <c r="OYH43" s="45"/>
      <c r="OYI43" s="45"/>
      <c r="OYJ43" s="45"/>
      <c r="OYK43" s="45"/>
      <c r="OYL43" s="45"/>
      <c r="OYM43" s="45"/>
      <c r="OYN43" s="45"/>
      <c r="OYO43" s="45"/>
      <c r="OYP43" s="45"/>
      <c r="OYQ43" s="45"/>
      <c r="OYR43" s="45"/>
      <c r="OYS43" s="45"/>
      <c r="OYT43" s="45"/>
      <c r="OYU43" s="45"/>
      <c r="OYV43" s="45"/>
      <c r="OYW43" s="45"/>
      <c r="OYX43" s="45"/>
      <c r="OYY43" s="45"/>
      <c r="OYZ43" s="45"/>
      <c r="OZA43" s="45"/>
      <c r="OZB43" s="45"/>
      <c r="OZC43" s="45"/>
      <c r="OZD43" s="45"/>
      <c r="OZE43" s="45"/>
      <c r="OZF43" s="45"/>
      <c r="OZG43" s="45"/>
      <c r="OZH43" s="45"/>
      <c r="OZI43" s="45"/>
      <c r="OZJ43" s="45"/>
      <c r="OZK43" s="45"/>
      <c r="OZL43" s="45"/>
      <c r="OZM43" s="45"/>
      <c r="OZN43" s="45"/>
      <c r="OZO43" s="45"/>
      <c r="OZP43" s="45"/>
      <c r="OZQ43" s="45"/>
      <c r="OZR43" s="45"/>
      <c r="OZS43" s="45"/>
      <c r="OZT43" s="45"/>
      <c r="OZU43" s="45"/>
      <c r="OZV43" s="45"/>
      <c r="OZW43" s="45"/>
      <c r="OZX43" s="45"/>
      <c r="OZY43" s="45"/>
      <c r="OZZ43" s="45"/>
      <c r="PAA43" s="45"/>
      <c r="PAB43" s="45"/>
      <c r="PAC43" s="45"/>
      <c r="PAD43" s="45"/>
      <c r="PAE43" s="45"/>
      <c r="PAF43" s="45"/>
      <c r="PAG43" s="45"/>
      <c r="PAH43" s="45"/>
      <c r="PAI43" s="45"/>
      <c r="PAJ43" s="45"/>
      <c r="PAK43" s="45"/>
      <c r="PAL43" s="45"/>
      <c r="PAM43" s="45"/>
      <c r="PAN43" s="45"/>
      <c r="PAO43" s="45"/>
      <c r="PAP43" s="45"/>
      <c r="PAQ43" s="45"/>
      <c r="PAR43" s="45"/>
      <c r="PAS43" s="45"/>
      <c r="PAT43" s="45"/>
      <c r="PAU43" s="45"/>
      <c r="PAV43" s="45"/>
      <c r="PAW43" s="45"/>
      <c r="PAX43" s="45"/>
      <c r="PAY43" s="45"/>
      <c r="PAZ43" s="45"/>
      <c r="PBA43" s="45"/>
      <c r="PBB43" s="45"/>
      <c r="PBC43" s="45"/>
      <c r="PBD43" s="45"/>
      <c r="PBE43" s="45"/>
      <c r="PBF43" s="45"/>
      <c r="PBG43" s="45"/>
      <c r="PBH43" s="45"/>
      <c r="PBI43" s="45"/>
      <c r="PBJ43" s="45"/>
      <c r="PBK43" s="45"/>
      <c r="PBL43" s="45"/>
      <c r="PBM43" s="45"/>
      <c r="PBN43" s="45"/>
      <c r="PBO43" s="45"/>
      <c r="PBP43" s="45"/>
      <c r="PBQ43" s="45"/>
      <c r="PBR43" s="45"/>
      <c r="PBS43" s="45"/>
      <c r="PBT43" s="45"/>
      <c r="PBU43" s="45"/>
      <c r="PBV43" s="45"/>
      <c r="PBW43" s="45"/>
      <c r="PBX43" s="45"/>
      <c r="PBY43" s="45"/>
      <c r="PBZ43" s="45"/>
      <c r="PCA43" s="45"/>
      <c r="PCB43" s="45"/>
      <c r="PCC43" s="45"/>
      <c r="PCD43" s="45"/>
      <c r="PCE43" s="45"/>
      <c r="PCF43" s="45"/>
      <c r="PCG43" s="45"/>
      <c r="PCH43" s="45"/>
      <c r="PCI43" s="45"/>
      <c r="PCJ43" s="45"/>
      <c r="PCK43" s="45"/>
      <c r="PCL43" s="45"/>
      <c r="PCM43" s="45"/>
      <c r="PCN43" s="45"/>
      <c r="PCO43" s="45"/>
      <c r="PCP43" s="45"/>
      <c r="PCQ43" s="45"/>
      <c r="PCR43" s="45"/>
      <c r="PCS43" s="45"/>
      <c r="PCT43" s="45"/>
      <c r="PCU43" s="45"/>
      <c r="PCV43" s="45"/>
      <c r="PCW43" s="45"/>
      <c r="PCX43" s="45"/>
      <c r="PCY43" s="45"/>
      <c r="PCZ43" s="45"/>
      <c r="PDA43" s="45"/>
      <c r="PDB43" s="45"/>
      <c r="PDC43" s="45"/>
      <c r="PDD43" s="45"/>
      <c r="PDE43" s="45"/>
      <c r="PDF43" s="45"/>
      <c r="PDG43" s="45"/>
      <c r="PDH43" s="45"/>
      <c r="PDI43" s="45"/>
      <c r="PDJ43" s="45"/>
      <c r="PDK43" s="45"/>
      <c r="PDL43" s="45"/>
      <c r="PDM43" s="45"/>
      <c r="PDN43" s="45"/>
      <c r="PDO43" s="45"/>
      <c r="PDP43" s="45"/>
      <c r="PDQ43" s="45"/>
      <c r="PDR43" s="45"/>
      <c r="PDS43" s="45"/>
      <c r="PDT43" s="45"/>
      <c r="PDU43" s="45"/>
      <c r="PDV43" s="45"/>
      <c r="PDW43" s="45"/>
      <c r="PDX43" s="45"/>
      <c r="PDY43" s="45"/>
      <c r="PDZ43" s="45"/>
      <c r="PEA43" s="45"/>
      <c r="PEB43" s="45"/>
      <c r="PEC43" s="45"/>
      <c r="PED43" s="45"/>
      <c r="PEE43" s="45"/>
      <c r="PEF43" s="45"/>
      <c r="PEG43" s="45"/>
      <c r="PEH43" s="45"/>
      <c r="PEI43" s="45"/>
      <c r="PEJ43" s="45"/>
      <c r="PEK43" s="45"/>
      <c r="PEL43" s="45"/>
      <c r="PEM43" s="45"/>
      <c r="PEN43" s="45"/>
      <c r="PEO43" s="45"/>
      <c r="PEP43" s="45"/>
      <c r="PEQ43" s="45"/>
      <c r="PER43" s="45"/>
      <c r="PES43" s="45"/>
      <c r="PET43" s="45"/>
      <c r="PEU43" s="45"/>
      <c r="PEV43" s="45"/>
      <c r="PEW43" s="45"/>
      <c r="PEX43" s="45"/>
      <c r="PEY43" s="45"/>
      <c r="PEZ43" s="45"/>
      <c r="PFA43" s="45"/>
      <c r="PFB43" s="45"/>
      <c r="PFC43" s="45"/>
      <c r="PFD43" s="45"/>
      <c r="PFE43" s="45"/>
      <c r="PFF43" s="45"/>
      <c r="PFG43" s="45"/>
      <c r="PFH43" s="45"/>
      <c r="PFI43" s="45"/>
      <c r="PFJ43" s="45"/>
      <c r="PFK43" s="45"/>
      <c r="PFL43" s="45"/>
      <c r="PFM43" s="45"/>
      <c r="PFN43" s="45"/>
      <c r="PFO43" s="45"/>
      <c r="PFP43" s="45"/>
      <c r="PFQ43" s="45"/>
      <c r="PFR43" s="45"/>
      <c r="PFS43" s="45"/>
      <c r="PFT43" s="45"/>
      <c r="PFU43" s="45"/>
      <c r="PFV43" s="45"/>
      <c r="PFW43" s="45"/>
      <c r="PFX43" s="45"/>
      <c r="PFY43" s="45"/>
      <c r="PFZ43" s="45"/>
      <c r="PGA43" s="45"/>
      <c r="PGB43" s="45"/>
      <c r="PGC43" s="45"/>
      <c r="PGD43" s="45"/>
      <c r="PGE43" s="45"/>
      <c r="PGF43" s="45"/>
      <c r="PGG43" s="45"/>
      <c r="PGH43" s="45"/>
      <c r="PGI43" s="45"/>
      <c r="PGJ43" s="45"/>
      <c r="PGK43" s="45"/>
      <c r="PGL43" s="45"/>
      <c r="PGM43" s="45"/>
      <c r="PGN43" s="45"/>
      <c r="PGO43" s="45"/>
      <c r="PGP43" s="45"/>
      <c r="PGQ43" s="45"/>
      <c r="PGR43" s="45"/>
      <c r="PGS43" s="45"/>
      <c r="PGT43" s="45"/>
      <c r="PGU43" s="45"/>
      <c r="PGV43" s="45"/>
      <c r="PGW43" s="45"/>
      <c r="PGX43" s="45"/>
      <c r="PGY43" s="45"/>
      <c r="PGZ43" s="45"/>
      <c r="PHA43" s="45"/>
      <c r="PHB43" s="45"/>
      <c r="PHC43" s="45"/>
      <c r="PHD43" s="45"/>
      <c r="PHE43" s="45"/>
      <c r="PHF43" s="45"/>
      <c r="PHG43" s="45"/>
      <c r="PHH43" s="45"/>
      <c r="PHI43" s="45"/>
      <c r="PHJ43" s="45"/>
      <c r="PHK43" s="45"/>
      <c r="PHL43" s="45"/>
      <c r="PHM43" s="45"/>
      <c r="PHN43" s="45"/>
      <c r="PHO43" s="45"/>
      <c r="PHP43" s="45"/>
      <c r="PHQ43" s="45"/>
      <c r="PHR43" s="45"/>
      <c r="PHS43" s="45"/>
      <c r="PHT43" s="45"/>
      <c r="PHU43" s="45"/>
      <c r="PHV43" s="45"/>
      <c r="PHW43" s="45"/>
      <c r="PHX43" s="45"/>
      <c r="PHY43" s="45"/>
      <c r="PHZ43" s="45"/>
      <c r="PIA43" s="45"/>
      <c r="PIB43" s="45"/>
      <c r="PIC43" s="45"/>
      <c r="PID43" s="45"/>
      <c r="PIE43" s="45"/>
      <c r="PIF43" s="45"/>
      <c r="PIG43" s="45"/>
      <c r="PIH43" s="45"/>
      <c r="PII43" s="45"/>
      <c r="PIJ43" s="45"/>
      <c r="PIK43" s="45"/>
      <c r="PIL43" s="45"/>
      <c r="PIM43" s="45"/>
      <c r="PIN43" s="45"/>
      <c r="PIO43" s="45"/>
      <c r="PIP43" s="45"/>
      <c r="PIQ43" s="45"/>
      <c r="PIR43" s="45"/>
      <c r="PIS43" s="45"/>
      <c r="PIT43" s="45"/>
      <c r="PIU43" s="45"/>
      <c r="PIV43" s="45"/>
      <c r="PIW43" s="45"/>
      <c r="PIX43" s="45"/>
      <c r="PIY43" s="45"/>
      <c r="PIZ43" s="45"/>
      <c r="PJA43" s="45"/>
      <c r="PJB43" s="45"/>
      <c r="PJC43" s="45"/>
      <c r="PJD43" s="45"/>
      <c r="PJE43" s="45"/>
      <c r="PJF43" s="45"/>
      <c r="PJG43" s="45"/>
      <c r="PJH43" s="45"/>
      <c r="PJI43" s="45"/>
      <c r="PJJ43" s="45"/>
      <c r="PJK43" s="45"/>
      <c r="PJL43" s="45"/>
      <c r="PJM43" s="45"/>
      <c r="PJN43" s="45"/>
      <c r="PJO43" s="45"/>
      <c r="PJP43" s="45"/>
      <c r="PJQ43" s="45"/>
      <c r="PJR43" s="45"/>
      <c r="PJS43" s="45"/>
      <c r="PJT43" s="45"/>
      <c r="PJU43" s="45"/>
      <c r="PJV43" s="45"/>
      <c r="PJW43" s="45"/>
      <c r="PJX43" s="45"/>
      <c r="PJY43" s="45"/>
      <c r="PJZ43" s="45"/>
      <c r="PKA43" s="45"/>
      <c r="PKB43" s="45"/>
      <c r="PKC43" s="45"/>
      <c r="PKD43" s="45"/>
      <c r="PKE43" s="45"/>
      <c r="PKF43" s="45"/>
      <c r="PKG43" s="45"/>
      <c r="PKH43" s="45"/>
      <c r="PKI43" s="45"/>
      <c r="PKJ43" s="45"/>
      <c r="PKK43" s="45"/>
      <c r="PKL43" s="45"/>
      <c r="PKM43" s="45"/>
      <c r="PKN43" s="45"/>
      <c r="PKO43" s="45"/>
      <c r="PKP43" s="45"/>
      <c r="PKQ43" s="45"/>
      <c r="PKR43" s="45"/>
      <c r="PKS43" s="45"/>
      <c r="PKT43" s="45"/>
      <c r="PKU43" s="45"/>
      <c r="PKV43" s="45"/>
      <c r="PKW43" s="45"/>
      <c r="PKX43" s="45"/>
      <c r="PKY43" s="45"/>
      <c r="PKZ43" s="45"/>
      <c r="PLA43" s="45"/>
      <c r="PLB43" s="45"/>
      <c r="PLC43" s="45"/>
      <c r="PLD43" s="45"/>
      <c r="PLE43" s="45"/>
      <c r="PLF43" s="45"/>
      <c r="PLG43" s="45"/>
      <c r="PLH43" s="45"/>
      <c r="PLI43" s="45"/>
      <c r="PLJ43" s="45"/>
      <c r="PLK43" s="45"/>
      <c r="PLL43" s="45"/>
      <c r="PLM43" s="45"/>
      <c r="PLN43" s="45"/>
      <c r="PLO43" s="45"/>
      <c r="PLP43" s="45"/>
      <c r="PLQ43" s="45"/>
      <c r="PLR43" s="45"/>
      <c r="PLS43" s="45"/>
      <c r="PLT43" s="45"/>
      <c r="PLU43" s="45"/>
      <c r="PLV43" s="45"/>
      <c r="PLW43" s="45"/>
      <c r="PLX43" s="45"/>
      <c r="PLY43" s="45"/>
      <c r="PLZ43" s="45"/>
      <c r="PMA43" s="45"/>
      <c r="PMB43" s="45"/>
      <c r="PMC43" s="45"/>
      <c r="PMD43" s="45"/>
      <c r="PME43" s="45"/>
      <c r="PMF43" s="45"/>
      <c r="PMG43" s="45"/>
      <c r="PMH43" s="45"/>
      <c r="PMI43" s="45"/>
      <c r="PMJ43" s="45"/>
      <c r="PMK43" s="45"/>
      <c r="PML43" s="45"/>
      <c r="PMM43" s="45"/>
      <c r="PMN43" s="45"/>
      <c r="PMO43" s="45"/>
      <c r="PMP43" s="45"/>
      <c r="PMQ43" s="45"/>
      <c r="PMR43" s="45"/>
      <c r="PMS43" s="45"/>
      <c r="PMT43" s="45"/>
      <c r="PMU43" s="45"/>
      <c r="PMV43" s="45"/>
      <c r="PMW43" s="45"/>
      <c r="PMX43" s="45"/>
      <c r="PMY43" s="45"/>
      <c r="PMZ43" s="45"/>
      <c r="PNA43" s="45"/>
      <c r="PNB43" s="45"/>
      <c r="PNC43" s="45"/>
      <c r="PND43" s="45"/>
      <c r="PNE43" s="45"/>
      <c r="PNF43" s="45"/>
      <c r="PNG43" s="45"/>
      <c r="PNH43" s="45"/>
      <c r="PNI43" s="45"/>
      <c r="PNJ43" s="45"/>
      <c r="PNK43" s="45"/>
      <c r="PNL43" s="45"/>
      <c r="PNM43" s="45"/>
      <c r="PNN43" s="45"/>
      <c r="PNO43" s="45"/>
      <c r="PNP43" s="45"/>
      <c r="PNQ43" s="45"/>
      <c r="PNR43" s="45"/>
      <c r="PNS43" s="45"/>
      <c r="PNT43" s="45"/>
      <c r="PNU43" s="45"/>
      <c r="PNV43" s="45"/>
      <c r="PNW43" s="45"/>
      <c r="PNX43" s="45"/>
      <c r="PNY43" s="45"/>
      <c r="PNZ43" s="45"/>
      <c r="POA43" s="45"/>
      <c r="POB43" s="45"/>
      <c r="POC43" s="45"/>
      <c r="POD43" s="45"/>
      <c r="POE43" s="45"/>
      <c r="POF43" s="45"/>
      <c r="POG43" s="45"/>
      <c r="POH43" s="45"/>
      <c r="POI43" s="45"/>
      <c r="POJ43" s="45"/>
      <c r="POK43" s="45"/>
      <c r="POL43" s="45"/>
      <c r="POM43" s="45"/>
      <c r="PON43" s="45"/>
      <c r="POO43" s="45"/>
      <c r="POP43" s="45"/>
      <c r="POQ43" s="45"/>
      <c r="POR43" s="45"/>
      <c r="POS43" s="45"/>
      <c r="POT43" s="45"/>
      <c r="POU43" s="45"/>
      <c r="POV43" s="45"/>
      <c r="POW43" s="45"/>
      <c r="POX43" s="45"/>
      <c r="POY43" s="45"/>
      <c r="POZ43" s="45"/>
      <c r="PPA43" s="45"/>
      <c r="PPB43" s="45"/>
      <c r="PPC43" s="45"/>
      <c r="PPD43" s="45"/>
      <c r="PPE43" s="45"/>
      <c r="PPF43" s="45"/>
      <c r="PPG43" s="45"/>
      <c r="PPH43" s="45"/>
      <c r="PPI43" s="45"/>
      <c r="PPJ43" s="45"/>
      <c r="PPK43" s="45"/>
      <c r="PPL43" s="45"/>
      <c r="PPM43" s="45"/>
      <c r="PPN43" s="45"/>
      <c r="PPO43" s="45"/>
      <c r="PPP43" s="45"/>
      <c r="PPQ43" s="45"/>
      <c r="PPR43" s="45"/>
      <c r="PPS43" s="45"/>
      <c r="PPT43" s="45"/>
      <c r="PPU43" s="45"/>
      <c r="PPV43" s="45"/>
      <c r="PPW43" s="45"/>
      <c r="PPX43" s="45"/>
      <c r="PPY43" s="45"/>
      <c r="PPZ43" s="45"/>
      <c r="PQA43" s="45"/>
      <c r="PQB43" s="45"/>
      <c r="PQC43" s="45"/>
      <c r="PQD43" s="45"/>
      <c r="PQE43" s="45"/>
      <c r="PQF43" s="45"/>
      <c r="PQG43" s="45"/>
      <c r="PQH43" s="45"/>
      <c r="PQI43" s="45"/>
      <c r="PQJ43" s="45"/>
      <c r="PQK43" s="45"/>
      <c r="PQL43" s="45"/>
      <c r="PQM43" s="45"/>
      <c r="PQN43" s="45"/>
      <c r="PQO43" s="45"/>
      <c r="PQP43" s="45"/>
      <c r="PQQ43" s="45"/>
      <c r="PQR43" s="45"/>
      <c r="PQS43" s="45"/>
      <c r="PQT43" s="45"/>
      <c r="PQU43" s="45"/>
      <c r="PQV43" s="45"/>
      <c r="PQW43" s="45"/>
      <c r="PQX43" s="45"/>
      <c r="PQY43" s="45"/>
      <c r="PQZ43" s="45"/>
      <c r="PRA43" s="45"/>
      <c r="PRB43" s="45"/>
      <c r="PRC43" s="45"/>
      <c r="PRD43" s="45"/>
      <c r="PRE43" s="45"/>
      <c r="PRF43" s="45"/>
      <c r="PRG43" s="45"/>
      <c r="PRH43" s="45"/>
      <c r="PRI43" s="45"/>
      <c r="PRJ43" s="45"/>
      <c r="PRK43" s="45"/>
      <c r="PRL43" s="45"/>
      <c r="PRM43" s="45"/>
      <c r="PRN43" s="45"/>
      <c r="PRO43" s="45"/>
      <c r="PRP43" s="45"/>
      <c r="PRQ43" s="45"/>
      <c r="PRR43" s="45"/>
      <c r="PRS43" s="45"/>
      <c r="PRT43" s="45"/>
      <c r="PRU43" s="45"/>
      <c r="PRV43" s="45"/>
      <c r="PRW43" s="45"/>
      <c r="PRX43" s="45"/>
      <c r="PRY43" s="45"/>
      <c r="PRZ43" s="45"/>
      <c r="PSA43" s="45"/>
      <c r="PSB43" s="45"/>
      <c r="PSC43" s="45"/>
      <c r="PSD43" s="45"/>
      <c r="PSE43" s="45"/>
      <c r="PSF43" s="45"/>
      <c r="PSG43" s="45"/>
      <c r="PSH43" s="45"/>
      <c r="PSI43" s="45"/>
      <c r="PSJ43" s="45"/>
      <c r="PSK43" s="45"/>
      <c r="PSL43" s="45"/>
      <c r="PSM43" s="45"/>
      <c r="PSN43" s="45"/>
      <c r="PSO43" s="45"/>
      <c r="PSP43" s="45"/>
      <c r="PSQ43" s="45"/>
      <c r="PSR43" s="45"/>
      <c r="PSS43" s="45"/>
      <c r="PST43" s="45"/>
      <c r="PSU43" s="45"/>
      <c r="PSV43" s="45"/>
      <c r="PSW43" s="45"/>
      <c r="PSX43" s="45"/>
      <c r="PSY43" s="45"/>
      <c r="PSZ43" s="45"/>
      <c r="PTA43" s="45"/>
      <c r="PTB43" s="45"/>
      <c r="PTC43" s="45"/>
      <c r="PTD43" s="45"/>
      <c r="PTE43" s="45"/>
      <c r="PTF43" s="45"/>
      <c r="PTG43" s="45"/>
      <c r="PTH43" s="45"/>
      <c r="PTI43" s="45"/>
      <c r="PTJ43" s="45"/>
      <c r="PTK43" s="45"/>
      <c r="PTL43" s="45"/>
      <c r="PTM43" s="45"/>
      <c r="PTN43" s="45"/>
      <c r="PTO43" s="45"/>
      <c r="PTP43" s="45"/>
      <c r="PTQ43" s="45"/>
      <c r="PTR43" s="45"/>
      <c r="PTS43" s="45"/>
      <c r="PTT43" s="45"/>
      <c r="PTU43" s="45"/>
      <c r="PTV43" s="45"/>
      <c r="PTW43" s="45"/>
      <c r="PTX43" s="45"/>
      <c r="PTY43" s="45"/>
      <c r="PTZ43" s="45"/>
      <c r="PUA43" s="45"/>
      <c r="PUB43" s="45"/>
      <c r="PUC43" s="45"/>
      <c r="PUD43" s="45"/>
      <c r="PUE43" s="45"/>
      <c r="PUF43" s="45"/>
      <c r="PUG43" s="45"/>
      <c r="PUH43" s="45"/>
      <c r="PUI43" s="45"/>
      <c r="PUJ43" s="45"/>
      <c r="PUK43" s="45"/>
      <c r="PUL43" s="45"/>
      <c r="PUM43" s="45"/>
      <c r="PUN43" s="45"/>
      <c r="PUO43" s="45"/>
      <c r="PUP43" s="45"/>
      <c r="PUQ43" s="45"/>
      <c r="PUR43" s="45"/>
      <c r="PUS43" s="45"/>
      <c r="PUT43" s="45"/>
      <c r="PUU43" s="45"/>
      <c r="PUV43" s="45"/>
      <c r="PUW43" s="45"/>
      <c r="PUX43" s="45"/>
      <c r="PUY43" s="45"/>
      <c r="PUZ43" s="45"/>
      <c r="PVA43" s="45"/>
      <c r="PVB43" s="45"/>
      <c r="PVC43" s="45"/>
      <c r="PVD43" s="45"/>
      <c r="PVE43" s="45"/>
      <c r="PVF43" s="45"/>
      <c r="PVG43" s="45"/>
      <c r="PVH43" s="45"/>
      <c r="PVI43" s="45"/>
      <c r="PVJ43" s="45"/>
      <c r="PVK43" s="45"/>
      <c r="PVL43" s="45"/>
      <c r="PVM43" s="45"/>
      <c r="PVN43" s="45"/>
      <c r="PVO43" s="45"/>
      <c r="PVP43" s="45"/>
      <c r="PVQ43" s="45"/>
      <c r="PVR43" s="45"/>
      <c r="PVS43" s="45"/>
      <c r="PVT43" s="45"/>
      <c r="PVU43" s="45"/>
      <c r="PVV43" s="45"/>
      <c r="PVW43" s="45"/>
      <c r="PVX43" s="45"/>
      <c r="PVY43" s="45"/>
      <c r="PVZ43" s="45"/>
      <c r="PWA43" s="45"/>
      <c r="PWB43" s="45"/>
      <c r="PWC43" s="45"/>
      <c r="PWD43" s="45"/>
      <c r="PWE43" s="45"/>
      <c r="PWF43" s="45"/>
      <c r="PWG43" s="45"/>
      <c r="PWH43" s="45"/>
      <c r="PWI43" s="45"/>
      <c r="PWJ43" s="45"/>
      <c r="PWK43" s="45"/>
      <c r="PWL43" s="45"/>
      <c r="PWM43" s="45"/>
      <c r="PWN43" s="45"/>
      <c r="PWO43" s="45"/>
      <c r="PWP43" s="45"/>
      <c r="PWQ43" s="45"/>
      <c r="PWR43" s="45"/>
      <c r="PWS43" s="45"/>
      <c r="PWT43" s="45"/>
      <c r="PWU43" s="45"/>
      <c r="PWV43" s="45"/>
      <c r="PWW43" s="45"/>
      <c r="PWX43" s="45"/>
      <c r="PWY43" s="45"/>
      <c r="PWZ43" s="45"/>
      <c r="PXA43" s="45"/>
      <c r="PXB43" s="45"/>
      <c r="PXC43" s="45"/>
      <c r="PXD43" s="45"/>
      <c r="PXE43" s="45"/>
      <c r="PXF43" s="45"/>
      <c r="PXG43" s="45"/>
      <c r="PXH43" s="45"/>
      <c r="PXI43" s="45"/>
      <c r="PXJ43" s="45"/>
      <c r="PXK43" s="45"/>
      <c r="PXL43" s="45"/>
      <c r="PXM43" s="45"/>
      <c r="PXN43" s="45"/>
      <c r="PXO43" s="45"/>
      <c r="PXP43" s="45"/>
      <c r="PXQ43" s="45"/>
      <c r="PXR43" s="45"/>
      <c r="PXS43" s="45"/>
      <c r="PXT43" s="45"/>
      <c r="PXU43" s="45"/>
      <c r="PXV43" s="45"/>
      <c r="PXW43" s="45"/>
      <c r="PXX43" s="45"/>
      <c r="PXY43" s="45"/>
      <c r="PXZ43" s="45"/>
      <c r="PYA43" s="45"/>
      <c r="PYB43" s="45"/>
      <c r="PYC43" s="45"/>
      <c r="PYD43" s="45"/>
      <c r="PYE43" s="45"/>
      <c r="PYF43" s="45"/>
      <c r="PYG43" s="45"/>
      <c r="PYH43" s="45"/>
      <c r="PYI43" s="45"/>
      <c r="PYJ43" s="45"/>
      <c r="PYK43" s="45"/>
      <c r="PYL43" s="45"/>
      <c r="PYM43" s="45"/>
      <c r="PYN43" s="45"/>
      <c r="PYO43" s="45"/>
      <c r="PYP43" s="45"/>
      <c r="PYQ43" s="45"/>
      <c r="PYR43" s="45"/>
      <c r="PYS43" s="45"/>
      <c r="PYT43" s="45"/>
      <c r="PYU43" s="45"/>
      <c r="PYV43" s="45"/>
      <c r="PYW43" s="45"/>
      <c r="PYX43" s="45"/>
      <c r="PYY43" s="45"/>
      <c r="PYZ43" s="45"/>
      <c r="PZA43" s="45"/>
      <c r="PZB43" s="45"/>
      <c r="PZC43" s="45"/>
      <c r="PZD43" s="45"/>
      <c r="PZE43" s="45"/>
      <c r="PZF43" s="45"/>
      <c r="PZG43" s="45"/>
      <c r="PZH43" s="45"/>
      <c r="PZI43" s="45"/>
      <c r="PZJ43" s="45"/>
      <c r="PZK43" s="45"/>
      <c r="PZL43" s="45"/>
      <c r="PZM43" s="45"/>
      <c r="PZN43" s="45"/>
      <c r="PZO43" s="45"/>
      <c r="PZP43" s="45"/>
      <c r="PZQ43" s="45"/>
      <c r="PZR43" s="45"/>
      <c r="PZS43" s="45"/>
      <c r="PZT43" s="45"/>
      <c r="PZU43" s="45"/>
      <c r="PZV43" s="45"/>
      <c r="PZW43" s="45"/>
      <c r="PZX43" s="45"/>
      <c r="PZY43" s="45"/>
      <c r="PZZ43" s="45"/>
      <c r="QAA43" s="45"/>
      <c r="QAB43" s="45"/>
      <c r="QAC43" s="45"/>
      <c r="QAD43" s="45"/>
      <c r="QAE43" s="45"/>
      <c r="QAF43" s="45"/>
      <c r="QAG43" s="45"/>
      <c r="QAH43" s="45"/>
      <c r="QAI43" s="45"/>
      <c r="QAJ43" s="45"/>
      <c r="QAK43" s="45"/>
      <c r="QAL43" s="45"/>
      <c r="QAM43" s="45"/>
      <c r="QAN43" s="45"/>
      <c r="QAO43" s="45"/>
      <c r="QAP43" s="45"/>
      <c r="QAQ43" s="45"/>
      <c r="QAR43" s="45"/>
      <c r="QAS43" s="45"/>
      <c r="QAT43" s="45"/>
      <c r="QAU43" s="45"/>
      <c r="QAV43" s="45"/>
      <c r="QAW43" s="45"/>
      <c r="QAX43" s="45"/>
      <c r="QAY43" s="45"/>
      <c r="QAZ43" s="45"/>
      <c r="QBA43" s="45"/>
      <c r="QBB43" s="45"/>
      <c r="QBC43" s="45"/>
      <c r="QBD43" s="45"/>
      <c r="QBE43" s="45"/>
      <c r="QBF43" s="45"/>
      <c r="QBG43" s="45"/>
      <c r="QBH43" s="45"/>
      <c r="QBI43" s="45"/>
      <c r="QBJ43" s="45"/>
      <c r="QBK43" s="45"/>
      <c r="QBL43" s="45"/>
      <c r="QBM43" s="45"/>
      <c r="QBN43" s="45"/>
      <c r="QBO43" s="45"/>
      <c r="QBP43" s="45"/>
      <c r="QBQ43" s="45"/>
      <c r="QBR43" s="45"/>
      <c r="QBS43" s="45"/>
      <c r="QBT43" s="45"/>
      <c r="QBU43" s="45"/>
      <c r="QBV43" s="45"/>
      <c r="QBW43" s="45"/>
      <c r="QBX43" s="45"/>
      <c r="QBY43" s="45"/>
      <c r="QBZ43" s="45"/>
      <c r="QCA43" s="45"/>
      <c r="QCB43" s="45"/>
      <c r="QCC43" s="45"/>
      <c r="QCD43" s="45"/>
      <c r="QCE43" s="45"/>
      <c r="QCF43" s="45"/>
      <c r="QCG43" s="45"/>
      <c r="QCH43" s="45"/>
      <c r="QCI43" s="45"/>
      <c r="QCJ43" s="45"/>
      <c r="QCK43" s="45"/>
      <c r="QCL43" s="45"/>
      <c r="QCM43" s="45"/>
      <c r="QCN43" s="45"/>
      <c r="QCO43" s="45"/>
      <c r="QCP43" s="45"/>
      <c r="QCQ43" s="45"/>
      <c r="QCR43" s="45"/>
      <c r="QCS43" s="45"/>
      <c r="QCT43" s="45"/>
      <c r="QCU43" s="45"/>
      <c r="QCV43" s="45"/>
      <c r="QCW43" s="45"/>
      <c r="QCX43" s="45"/>
      <c r="QCY43" s="45"/>
      <c r="QCZ43" s="45"/>
      <c r="QDA43" s="45"/>
      <c r="QDB43" s="45"/>
      <c r="QDC43" s="45"/>
      <c r="QDD43" s="45"/>
      <c r="QDE43" s="45"/>
      <c r="QDF43" s="45"/>
      <c r="QDG43" s="45"/>
      <c r="QDH43" s="45"/>
      <c r="QDI43" s="45"/>
      <c r="QDJ43" s="45"/>
      <c r="QDK43" s="45"/>
      <c r="QDL43" s="45"/>
      <c r="QDM43" s="45"/>
      <c r="QDN43" s="45"/>
      <c r="QDO43" s="45"/>
      <c r="QDP43" s="45"/>
      <c r="QDQ43" s="45"/>
      <c r="QDR43" s="45"/>
      <c r="QDS43" s="45"/>
      <c r="QDT43" s="45"/>
      <c r="QDU43" s="45"/>
      <c r="QDV43" s="45"/>
      <c r="QDW43" s="45"/>
      <c r="QDX43" s="45"/>
      <c r="QDY43" s="45"/>
      <c r="QDZ43" s="45"/>
      <c r="QEA43" s="45"/>
      <c r="QEB43" s="45"/>
      <c r="QEC43" s="45"/>
      <c r="QED43" s="45"/>
      <c r="QEE43" s="45"/>
      <c r="QEF43" s="45"/>
      <c r="QEG43" s="45"/>
      <c r="QEH43" s="45"/>
      <c r="QEI43" s="45"/>
      <c r="QEJ43" s="45"/>
      <c r="QEK43" s="45"/>
      <c r="QEL43" s="45"/>
      <c r="QEM43" s="45"/>
      <c r="QEN43" s="45"/>
      <c r="QEO43" s="45"/>
      <c r="QEP43" s="45"/>
      <c r="QEQ43" s="45"/>
      <c r="QER43" s="45"/>
      <c r="QES43" s="45"/>
      <c r="QET43" s="45"/>
      <c r="QEU43" s="45"/>
      <c r="QEV43" s="45"/>
      <c r="QEW43" s="45"/>
      <c r="QEX43" s="45"/>
      <c r="QEY43" s="45"/>
      <c r="QEZ43" s="45"/>
      <c r="QFA43" s="45"/>
      <c r="QFB43" s="45"/>
      <c r="QFC43" s="45"/>
      <c r="QFD43" s="45"/>
      <c r="QFE43" s="45"/>
      <c r="QFF43" s="45"/>
      <c r="QFG43" s="45"/>
      <c r="QFH43" s="45"/>
      <c r="QFI43" s="45"/>
      <c r="QFJ43" s="45"/>
      <c r="QFK43" s="45"/>
      <c r="QFL43" s="45"/>
      <c r="QFM43" s="45"/>
      <c r="QFN43" s="45"/>
      <c r="QFO43" s="45"/>
      <c r="QFP43" s="45"/>
      <c r="QFQ43" s="45"/>
      <c r="QFR43" s="45"/>
      <c r="QFS43" s="45"/>
      <c r="QFT43" s="45"/>
      <c r="QFU43" s="45"/>
      <c r="QFV43" s="45"/>
      <c r="QFW43" s="45"/>
      <c r="QFX43" s="45"/>
      <c r="QFY43" s="45"/>
      <c r="QFZ43" s="45"/>
      <c r="QGA43" s="45"/>
      <c r="QGB43" s="45"/>
      <c r="QGC43" s="45"/>
      <c r="QGD43" s="45"/>
      <c r="QGE43" s="45"/>
      <c r="QGF43" s="45"/>
      <c r="QGG43" s="45"/>
      <c r="QGH43" s="45"/>
      <c r="QGI43" s="45"/>
      <c r="QGJ43" s="45"/>
      <c r="QGK43" s="45"/>
      <c r="QGL43" s="45"/>
      <c r="QGM43" s="45"/>
      <c r="QGN43" s="45"/>
      <c r="QGO43" s="45"/>
      <c r="QGP43" s="45"/>
      <c r="QGQ43" s="45"/>
      <c r="QGR43" s="45"/>
      <c r="QGS43" s="45"/>
      <c r="QGT43" s="45"/>
      <c r="QGU43" s="45"/>
      <c r="QGV43" s="45"/>
      <c r="QGW43" s="45"/>
      <c r="QGX43" s="45"/>
      <c r="QGY43" s="45"/>
      <c r="QGZ43" s="45"/>
      <c r="QHA43" s="45"/>
      <c r="QHB43" s="45"/>
      <c r="QHC43" s="45"/>
      <c r="QHD43" s="45"/>
      <c r="QHE43" s="45"/>
      <c r="QHF43" s="45"/>
      <c r="QHG43" s="45"/>
      <c r="QHH43" s="45"/>
      <c r="QHI43" s="45"/>
      <c r="QHJ43" s="45"/>
      <c r="QHK43" s="45"/>
      <c r="QHL43" s="45"/>
      <c r="QHM43" s="45"/>
      <c r="QHN43" s="45"/>
      <c r="QHO43" s="45"/>
      <c r="QHP43" s="45"/>
      <c r="QHQ43" s="45"/>
      <c r="QHR43" s="45"/>
      <c r="QHS43" s="45"/>
      <c r="QHT43" s="45"/>
      <c r="QHU43" s="45"/>
      <c r="QHV43" s="45"/>
      <c r="QHW43" s="45"/>
      <c r="QHX43" s="45"/>
      <c r="QHY43" s="45"/>
      <c r="QHZ43" s="45"/>
      <c r="QIA43" s="45"/>
      <c r="QIB43" s="45"/>
      <c r="QIC43" s="45"/>
      <c r="QID43" s="45"/>
      <c r="QIE43" s="45"/>
      <c r="QIF43" s="45"/>
      <c r="QIG43" s="45"/>
      <c r="QIH43" s="45"/>
      <c r="QII43" s="45"/>
      <c r="QIJ43" s="45"/>
      <c r="QIK43" s="45"/>
      <c r="QIL43" s="45"/>
      <c r="QIM43" s="45"/>
      <c r="QIN43" s="45"/>
      <c r="QIO43" s="45"/>
      <c r="QIP43" s="45"/>
      <c r="QIQ43" s="45"/>
      <c r="QIR43" s="45"/>
      <c r="QIS43" s="45"/>
      <c r="QIT43" s="45"/>
      <c r="QIU43" s="45"/>
      <c r="QIV43" s="45"/>
      <c r="QIW43" s="45"/>
      <c r="QIX43" s="45"/>
      <c r="QIY43" s="45"/>
      <c r="QIZ43" s="45"/>
      <c r="QJA43" s="45"/>
      <c r="QJB43" s="45"/>
      <c r="QJC43" s="45"/>
      <c r="QJD43" s="45"/>
      <c r="QJE43" s="45"/>
      <c r="QJF43" s="45"/>
      <c r="QJG43" s="45"/>
      <c r="QJH43" s="45"/>
      <c r="QJI43" s="45"/>
      <c r="QJJ43" s="45"/>
      <c r="QJK43" s="45"/>
      <c r="QJL43" s="45"/>
      <c r="QJM43" s="45"/>
      <c r="QJN43" s="45"/>
      <c r="QJO43" s="45"/>
      <c r="QJP43" s="45"/>
      <c r="QJQ43" s="45"/>
      <c r="QJR43" s="45"/>
      <c r="QJS43" s="45"/>
      <c r="QJT43" s="45"/>
      <c r="QJU43" s="45"/>
      <c r="QJV43" s="45"/>
      <c r="QJW43" s="45"/>
      <c r="QJX43" s="45"/>
      <c r="QJY43" s="45"/>
      <c r="QJZ43" s="45"/>
      <c r="QKA43" s="45"/>
      <c r="QKB43" s="45"/>
      <c r="QKC43" s="45"/>
      <c r="QKD43" s="45"/>
      <c r="QKE43" s="45"/>
      <c r="QKF43" s="45"/>
      <c r="QKG43" s="45"/>
      <c r="QKH43" s="45"/>
      <c r="QKI43" s="45"/>
      <c r="QKJ43" s="45"/>
      <c r="QKK43" s="45"/>
      <c r="QKL43" s="45"/>
      <c r="QKM43" s="45"/>
      <c r="QKN43" s="45"/>
      <c r="QKO43" s="45"/>
      <c r="QKP43" s="45"/>
      <c r="QKQ43" s="45"/>
      <c r="QKR43" s="45"/>
      <c r="QKS43" s="45"/>
      <c r="QKT43" s="45"/>
      <c r="QKU43" s="45"/>
      <c r="QKV43" s="45"/>
      <c r="QKW43" s="45"/>
      <c r="QKX43" s="45"/>
      <c r="QKY43" s="45"/>
      <c r="QKZ43" s="45"/>
      <c r="QLA43" s="45"/>
      <c r="QLB43" s="45"/>
      <c r="QLC43" s="45"/>
      <c r="QLD43" s="45"/>
      <c r="QLE43" s="45"/>
      <c r="QLF43" s="45"/>
      <c r="QLG43" s="45"/>
      <c r="QLH43" s="45"/>
      <c r="QLI43" s="45"/>
      <c r="QLJ43" s="45"/>
      <c r="QLK43" s="45"/>
      <c r="QLL43" s="45"/>
      <c r="QLM43" s="45"/>
      <c r="QLN43" s="45"/>
      <c r="QLO43" s="45"/>
      <c r="QLP43" s="45"/>
      <c r="QLQ43" s="45"/>
      <c r="QLR43" s="45"/>
      <c r="QLS43" s="45"/>
      <c r="QLT43" s="45"/>
      <c r="QLU43" s="45"/>
      <c r="QLV43" s="45"/>
      <c r="QLW43" s="45"/>
      <c r="QLX43" s="45"/>
      <c r="QLY43" s="45"/>
      <c r="QLZ43" s="45"/>
      <c r="QMA43" s="45"/>
      <c r="QMB43" s="45"/>
      <c r="QMC43" s="45"/>
      <c r="QMD43" s="45"/>
      <c r="QME43" s="45"/>
      <c r="QMF43" s="45"/>
      <c r="QMG43" s="45"/>
      <c r="QMH43" s="45"/>
      <c r="QMI43" s="45"/>
      <c r="QMJ43" s="45"/>
      <c r="QMK43" s="45"/>
      <c r="QML43" s="45"/>
      <c r="QMM43" s="45"/>
      <c r="QMN43" s="45"/>
      <c r="QMO43" s="45"/>
      <c r="QMP43" s="45"/>
      <c r="QMQ43" s="45"/>
      <c r="QMR43" s="45"/>
      <c r="QMS43" s="45"/>
      <c r="QMT43" s="45"/>
      <c r="QMU43" s="45"/>
      <c r="QMV43" s="45"/>
      <c r="QMW43" s="45"/>
      <c r="QMX43" s="45"/>
      <c r="QMY43" s="45"/>
      <c r="QMZ43" s="45"/>
      <c r="QNA43" s="45"/>
      <c r="QNB43" s="45"/>
      <c r="QNC43" s="45"/>
      <c r="QND43" s="45"/>
      <c r="QNE43" s="45"/>
      <c r="QNF43" s="45"/>
      <c r="QNG43" s="45"/>
      <c r="QNH43" s="45"/>
      <c r="QNI43" s="45"/>
      <c r="QNJ43" s="45"/>
      <c r="QNK43" s="45"/>
      <c r="QNL43" s="45"/>
      <c r="QNM43" s="45"/>
      <c r="QNN43" s="45"/>
      <c r="QNO43" s="45"/>
      <c r="QNP43" s="45"/>
      <c r="QNQ43" s="45"/>
      <c r="QNR43" s="45"/>
      <c r="QNS43" s="45"/>
      <c r="QNT43" s="45"/>
      <c r="QNU43" s="45"/>
      <c r="QNV43" s="45"/>
      <c r="QNW43" s="45"/>
      <c r="QNX43" s="45"/>
      <c r="QNY43" s="45"/>
      <c r="QNZ43" s="45"/>
      <c r="QOA43" s="45"/>
      <c r="QOB43" s="45"/>
      <c r="QOC43" s="45"/>
      <c r="QOD43" s="45"/>
      <c r="QOE43" s="45"/>
      <c r="QOF43" s="45"/>
      <c r="QOG43" s="45"/>
      <c r="QOH43" s="45"/>
      <c r="QOI43" s="45"/>
      <c r="QOJ43" s="45"/>
      <c r="QOK43" s="45"/>
      <c r="QOL43" s="45"/>
      <c r="QOM43" s="45"/>
      <c r="QON43" s="45"/>
      <c r="QOO43" s="45"/>
      <c r="QOP43" s="45"/>
      <c r="QOQ43" s="45"/>
      <c r="QOR43" s="45"/>
      <c r="QOS43" s="45"/>
      <c r="QOT43" s="45"/>
      <c r="QOU43" s="45"/>
      <c r="QOV43" s="45"/>
      <c r="QOW43" s="45"/>
      <c r="QOX43" s="45"/>
      <c r="QOY43" s="45"/>
      <c r="QOZ43" s="45"/>
      <c r="QPA43" s="45"/>
      <c r="QPB43" s="45"/>
      <c r="QPC43" s="45"/>
      <c r="QPD43" s="45"/>
      <c r="QPE43" s="45"/>
      <c r="QPF43" s="45"/>
      <c r="QPG43" s="45"/>
      <c r="QPH43" s="45"/>
      <c r="QPI43" s="45"/>
      <c r="QPJ43" s="45"/>
      <c r="QPK43" s="45"/>
      <c r="QPL43" s="45"/>
      <c r="QPM43" s="45"/>
      <c r="QPN43" s="45"/>
      <c r="QPO43" s="45"/>
      <c r="QPP43" s="45"/>
      <c r="QPQ43" s="45"/>
      <c r="QPR43" s="45"/>
      <c r="QPS43" s="45"/>
      <c r="QPT43" s="45"/>
      <c r="QPU43" s="45"/>
      <c r="QPV43" s="45"/>
      <c r="QPW43" s="45"/>
      <c r="QPX43" s="45"/>
      <c r="QPY43" s="45"/>
      <c r="QPZ43" s="45"/>
      <c r="QQA43" s="45"/>
      <c r="QQB43" s="45"/>
      <c r="QQC43" s="45"/>
      <c r="QQD43" s="45"/>
      <c r="QQE43" s="45"/>
      <c r="QQF43" s="45"/>
      <c r="QQG43" s="45"/>
      <c r="QQH43" s="45"/>
      <c r="QQI43" s="45"/>
      <c r="QQJ43" s="45"/>
      <c r="QQK43" s="45"/>
      <c r="QQL43" s="45"/>
      <c r="QQM43" s="45"/>
      <c r="QQN43" s="45"/>
      <c r="QQO43" s="45"/>
      <c r="QQP43" s="45"/>
      <c r="QQQ43" s="45"/>
      <c r="QQR43" s="45"/>
      <c r="QQS43" s="45"/>
      <c r="QQT43" s="45"/>
      <c r="QQU43" s="45"/>
      <c r="QQV43" s="45"/>
      <c r="QQW43" s="45"/>
      <c r="QQX43" s="45"/>
      <c r="QQY43" s="45"/>
      <c r="QQZ43" s="45"/>
      <c r="QRA43" s="45"/>
      <c r="QRB43" s="45"/>
      <c r="QRC43" s="45"/>
      <c r="QRD43" s="45"/>
      <c r="QRE43" s="45"/>
      <c r="QRF43" s="45"/>
      <c r="QRG43" s="45"/>
      <c r="QRH43" s="45"/>
      <c r="QRI43" s="45"/>
      <c r="QRJ43" s="45"/>
      <c r="QRK43" s="45"/>
      <c r="QRL43" s="45"/>
      <c r="QRM43" s="45"/>
      <c r="QRN43" s="45"/>
      <c r="QRO43" s="45"/>
      <c r="QRP43" s="45"/>
      <c r="QRQ43" s="45"/>
      <c r="QRR43" s="45"/>
      <c r="QRS43" s="45"/>
      <c r="QRT43" s="45"/>
      <c r="QRU43" s="45"/>
      <c r="QRV43" s="45"/>
      <c r="QRW43" s="45"/>
      <c r="QRX43" s="45"/>
      <c r="QRY43" s="45"/>
      <c r="QRZ43" s="45"/>
      <c r="QSA43" s="45"/>
      <c r="QSB43" s="45"/>
      <c r="QSC43" s="45"/>
      <c r="QSD43" s="45"/>
      <c r="QSE43" s="45"/>
      <c r="QSF43" s="45"/>
      <c r="QSG43" s="45"/>
      <c r="QSH43" s="45"/>
      <c r="QSI43" s="45"/>
      <c r="QSJ43" s="45"/>
      <c r="QSK43" s="45"/>
      <c r="QSL43" s="45"/>
      <c r="QSM43" s="45"/>
      <c r="QSN43" s="45"/>
      <c r="QSO43" s="45"/>
      <c r="QSP43" s="45"/>
      <c r="QSQ43" s="45"/>
      <c r="QSR43" s="45"/>
      <c r="QSS43" s="45"/>
      <c r="QST43" s="45"/>
      <c r="QSU43" s="45"/>
      <c r="QSV43" s="45"/>
      <c r="QSW43" s="45"/>
      <c r="QSX43" s="45"/>
      <c r="QSY43" s="45"/>
      <c r="QSZ43" s="45"/>
      <c r="QTA43" s="45"/>
      <c r="QTB43" s="45"/>
      <c r="QTC43" s="45"/>
      <c r="QTD43" s="45"/>
      <c r="QTE43" s="45"/>
      <c r="QTF43" s="45"/>
      <c r="QTG43" s="45"/>
      <c r="QTH43" s="45"/>
      <c r="QTI43" s="45"/>
      <c r="QTJ43" s="45"/>
      <c r="QTK43" s="45"/>
      <c r="QTL43" s="45"/>
      <c r="QTM43" s="45"/>
      <c r="QTN43" s="45"/>
      <c r="QTO43" s="45"/>
      <c r="QTP43" s="45"/>
      <c r="QTQ43" s="45"/>
      <c r="QTR43" s="45"/>
      <c r="QTS43" s="45"/>
      <c r="QTT43" s="45"/>
      <c r="QTU43" s="45"/>
      <c r="QTV43" s="45"/>
      <c r="QTW43" s="45"/>
      <c r="QTX43" s="45"/>
      <c r="QTY43" s="45"/>
      <c r="QTZ43" s="45"/>
      <c r="QUA43" s="45"/>
      <c r="QUB43" s="45"/>
      <c r="QUC43" s="45"/>
      <c r="QUD43" s="45"/>
      <c r="QUE43" s="45"/>
      <c r="QUF43" s="45"/>
      <c r="QUG43" s="45"/>
      <c r="QUH43" s="45"/>
      <c r="QUI43" s="45"/>
      <c r="QUJ43" s="45"/>
      <c r="QUK43" s="45"/>
      <c r="QUL43" s="45"/>
      <c r="QUM43" s="45"/>
      <c r="QUN43" s="45"/>
      <c r="QUO43" s="45"/>
      <c r="QUP43" s="45"/>
      <c r="QUQ43" s="45"/>
      <c r="QUR43" s="45"/>
      <c r="QUS43" s="45"/>
      <c r="QUT43" s="45"/>
      <c r="QUU43" s="45"/>
      <c r="QUV43" s="45"/>
      <c r="QUW43" s="45"/>
      <c r="QUX43" s="45"/>
      <c r="QUY43" s="45"/>
      <c r="QUZ43" s="45"/>
      <c r="QVA43" s="45"/>
      <c r="QVB43" s="45"/>
      <c r="QVC43" s="45"/>
      <c r="QVD43" s="45"/>
      <c r="QVE43" s="45"/>
      <c r="QVF43" s="45"/>
      <c r="QVG43" s="45"/>
      <c r="QVH43" s="45"/>
      <c r="QVI43" s="45"/>
      <c r="QVJ43" s="45"/>
      <c r="QVK43" s="45"/>
      <c r="QVL43" s="45"/>
      <c r="QVM43" s="45"/>
      <c r="QVN43" s="45"/>
      <c r="QVO43" s="45"/>
      <c r="QVP43" s="45"/>
      <c r="QVQ43" s="45"/>
      <c r="QVR43" s="45"/>
      <c r="QVS43" s="45"/>
      <c r="QVT43" s="45"/>
      <c r="QVU43" s="45"/>
      <c r="QVV43" s="45"/>
      <c r="QVW43" s="45"/>
      <c r="QVX43" s="45"/>
      <c r="QVY43" s="45"/>
      <c r="QVZ43" s="45"/>
      <c r="QWA43" s="45"/>
      <c r="QWB43" s="45"/>
      <c r="QWC43" s="45"/>
      <c r="QWD43" s="45"/>
      <c r="QWE43" s="45"/>
      <c r="QWF43" s="45"/>
      <c r="QWG43" s="45"/>
      <c r="QWH43" s="45"/>
      <c r="QWI43" s="45"/>
      <c r="QWJ43" s="45"/>
      <c r="QWK43" s="45"/>
      <c r="QWL43" s="45"/>
      <c r="QWM43" s="45"/>
      <c r="QWN43" s="45"/>
      <c r="QWO43" s="45"/>
      <c r="QWP43" s="45"/>
      <c r="QWQ43" s="45"/>
      <c r="QWR43" s="45"/>
      <c r="QWS43" s="45"/>
      <c r="QWT43" s="45"/>
      <c r="QWU43" s="45"/>
      <c r="QWV43" s="45"/>
      <c r="QWW43" s="45"/>
      <c r="QWX43" s="45"/>
      <c r="QWY43" s="45"/>
      <c r="QWZ43" s="45"/>
      <c r="QXA43" s="45"/>
      <c r="QXB43" s="45"/>
      <c r="QXC43" s="45"/>
      <c r="QXD43" s="45"/>
      <c r="QXE43" s="45"/>
      <c r="QXF43" s="45"/>
      <c r="QXG43" s="45"/>
      <c r="QXH43" s="45"/>
      <c r="QXI43" s="45"/>
      <c r="QXJ43" s="45"/>
      <c r="QXK43" s="45"/>
      <c r="QXL43" s="45"/>
      <c r="QXM43" s="45"/>
      <c r="QXN43" s="45"/>
      <c r="QXO43" s="45"/>
      <c r="QXP43" s="45"/>
      <c r="QXQ43" s="45"/>
      <c r="QXR43" s="45"/>
      <c r="QXS43" s="45"/>
      <c r="QXT43" s="45"/>
      <c r="QXU43" s="45"/>
      <c r="QXV43" s="45"/>
      <c r="QXW43" s="45"/>
      <c r="QXX43" s="45"/>
      <c r="QXY43" s="45"/>
      <c r="QXZ43" s="45"/>
      <c r="QYA43" s="45"/>
      <c r="QYB43" s="45"/>
      <c r="QYC43" s="45"/>
      <c r="QYD43" s="45"/>
      <c r="QYE43" s="45"/>
      <c r="QYF43" s="45"/>
      <c r="QYG43" s="45"/>
      <c r="QYH43" s="45"/>
      <c r="QYI43" s="45"/>
      <c r="QYJ43" s="45"/>
      <c r="QYK43" s="45"/>
      <c r="QYL43" s="45"/>
      <c r="QYM43" s="45"/>
      <c r="QYN43" s="45"/>
      <c r="QYO43" s="45"/>
      <c r="QYP43" s="45"/>
      <c r="QYQ43" s="45"/>
      <c r="QYR43" s="45"/>
      <c r="QYS43" s="45"/>
      <c r="QYT43" s="45"/>
      <c r="QYU43" s="45"/>
      <c r="QYV43" s="45"/>
      <c r="QYW43" s="45"/>
      <c r="QYX43" s="45"/>
      <c r="QYY43" s="45"/>
      <c r="QYZ43" s="45"/>
      <c r="QZA43" s="45"/>
      <c r="QZB43" s="45"/>
      <c r="QZC43" s="45"/>
      <c r="QZD43" s="45"/>
      <c r="QZE43" s="45"/>
      <c r="QZF43" s="45"/>
      <c r="QZG43" s="45"/>
      <c r="QZH43" s="45"/>
      <c r="QZI43" s="45"/>
      <c r="QZJ43" s="45"/>
      <c r="QZK43" s="45"/>
      <c r="QZL43" s="45"/>
      <c r="QZM43" s="45"/>
      <c r="QZN43" s="45"/>
      <c r="QZO43" s="45"/>
      <c r="QZP43" s="45"/>
      <c r="QZQ43" s="45"/>
      <c r="QZR43" s="45"/>
      <c r="QZS43" s="45"/>
      <c r="QZT43" s="45"/>
      <c r="QZU43" s="45"/>
      <c r="QZV43" s="45"/>
      <c r="QZW43" s="45"/>
      <c r="QZX43" s="45"/>
      <c r="QZY43" s="45"/>
      <c r="QZZ43" s="45"/>
      <c r="RAA43" s="45"/>
      <c r="RAB43" s="45"/>
      <c r="RAC43" s="45"/>
      <c r="RAD43" s="45"/>
      <c r="RAE43" s="45"/>
      <c r="RAF43" s="45"/>
      <c r="RAG43" s="45"/>
      <c r="RAH43" s="45"/>
      <c r="RAI43" s="45"/>
      <c r="RAJ43" s="45"/>
      <c r="RAK43" s="45"/>
      <c r="RAL43" s="45"/>
      <c r="RAM43" s="45"/>
      <c r="RAN43" s="45"/>
      <c r="RAO43" s="45"/>
      <c r="RAP43" s="45"/>
      <c r="RAQ43" s="45"/>
      <c r="RAR43" s="45"/>
      <c r="RAS43" s="45"/>
      <c r="RAT43" s="45"/>
      <c r="RAU43" s="45"/>
      <c r="RAV43" s="45"/>
      <c r="RAW43" s="45"/>
      <c r="RAX43" s="45"/>
      <c r="RAY43" s="45"/>
      <c r="RAZ43" s="45"/>
      <c r="RBA43" s="45"/>
      <c r="RBB43" s="45"/>
      <c r="RBC43" s="45"/>
      <c r="RBD43" s="45"/>
      <c r="RBE43" s="45"/>
      <c r="RBF43" s="45"/>
      <c r="RBG43" s="45"/>
      <c r="RBH43" s="45"/>
      <c r="RBI43" s="45"/>
      <c r="RBJ43" s="45"/>
      <c r="RBK43" s="45"/>
      <c r="RBL43" s="45"/>
      <c r="RBM43" s="45"/>
      <c r="RBN43" s="45"/>
      <c r="RBO43" s="45"/>
      <c r="RBP43" s="45"/>
      <c r="RBQ43" s="45"/>
      <c r="RBR43" s="45"/>
      <c r="RBS43" s="45"/>
      <c r="RBT43" s="45"/>
      <c r="RBU43" s="45"/>
      <c r="RBV43" s="45"/>
      <c r="RBW43" s="45"/>
      <c r="RBX43" s="45"/>
      <c r="RBY43" s="45"/>
      <c r="RBZ43" s="45"/>
      <c r="RCA43" s="45"/>
      <c r="RCB43" s="45"/>
      <c r="RCC43" s="45"/>
      <c r="RCD43" s="45"/>
      <c r="RCE43" s="45"/>
      <c r="RCF43" s="45"/>
      <c r="RCG43" s="45"/>
      <c r="RCH43" s="45"/>
      <c r="RCI43" s="45"/>
      <c r="RCJ43" s="45"/>
      <c r="RCK43" s="45"/>
      <c r="RCL43" s="45"/>
      <c r="RCM43" s="45"/>
      <c r="RCN43" s="45"/>
      <c r="RCO43" s="45"/>
      <c r="RCP43" s="45"/>
      <c r="RCQ43" s="45"/>
      <c r="RCR43" s="45"/>
      <c r="RCS43" s="45"/>
      <c r="RCT43" s="45"/>
      <c r="RCU43" s="45"/>
      <c r="RCV43" s="45"/>
      <c r="RCW43" s="45"/>
      <c r="RCX43" s="45"/>
      <c r="RCY43" s="45"/>
      <c r="RCZ43" s="45"/>
      <c r="RDA43" s="45"/>
      <c r="RDB43" s="45"/>
      <c r="RDC43" s="45"/>
      <c r="RDD43" s="45"/>
      <c r="RDE43" s="45"/>
      <c r="RDF43" s="45"/>
      <c r="RDG43" s="45"/>
      <c r="RDH43" s="45"/>
      <c r="RDI43" s="45"/>
      <c r="RDJ43" s="45"/>
      <c r="RDK43" s="45"/>
      <c r="RDL43" s="45"/>
      <c r="RDM43" s="45"/>
      <c r="RDN43" s="45"/>
      <c r="RDO43" s="45"/>
      <c r="RDP43" s="45"/>
      <c r="RDQ43" s="45"/>
      <c r="RDR43" s="45"/>
      <c r="RDS43" s="45"/>
      <c r="RDT43" s="45"/>
      <c r="RDU43" s="45"/>
      <c r="RDV43" s="45"/>
      <c r="RDW43" s="45"/>
      <c r="RDX43" s="45"/>
      <c r="RDY43" s="45"/>
      <c r="RDZ43" s="45"/>
      <c r="REA43" s="45"/>
      <c r="REB43" s="45"/>
      <c r="REC43" s="45"/>
      <c r="RED43" s="45"/>
      <c r="REE43" s="45"/>
      <c r="REF43" s="45"/>
      <c r="REG43" s="45"/>
      <c r="REH43" s="45"/>
      <c r="REI43" s="45"/>
      <c r="REJ43" s="45"/>
      <c r="REK43" s="45"/>
      <c r="REL43" s="45"/>
      <c r="REM43" s="45"/>
      <c r="REN43" s="45"/>
      <c r="REO43" s="45"/>
      <c r="REP43" s="45"/>
      <c r="REQ43" s="45"/>
      <c r="RER43" s="45"/>
      <c r="RES43" s="45"/>
      <c r="RET43" s="45"/>
      <c r="REU43" s="45"/>
      <c r="REV43" s="45"/>
      <c r="REW43" s="45"/>
      <c r="REX43" s="45"/>
      <c r="REY43" s="45"/>
      <c r="REZ43" s="45"/>
      <c r="RFA43" s="45"/>
      <c r="RFB43" s="45"/>
      <c r="RFC43" s="45"/>
      <c r="RFD43" s="45"/>
      <c r="RFE43" s="45"/>
      <c r="RFF43" s="45"/>
      <c r="RFG43" s="45"/>
      <c r="RFH43" s="45"/>
      <c r="RFI43" s="45"/>
      <c r="RFJ43" s="45"/>
      <c r="RFK43" s="45"/>
      <c r="RFL43" s="45"/>
      <c r="RFM43" s="45"/>
      <c r="RFN43" s="45"/>
      <c r="RFO43" s="45"/>
      <c r="RFP43" s="45"/>
      <c r="RFQ43" s="45"/>
      <c r="RFR43" s="45"/>
      <c r="RFS43" s="45"/>
      <c r="RFT43" s="45"/>
      <c r="RFU43" s="45"/>
      <c r="RFV43" s="45"/>
      <c r="RFW43" s="45"/>
      <c r="RFX43" s="45"/>
      <c r="RFY43" s="45"/>
      <c r="RFZ43" s="45"/>
      <c r="RGA43" s="45"/>
      <c r="RGB43" s="45"/>
      <c r="RGC43" s="45"/>
      <c r="RGD43" s="45"/>
      <c r="RGE43" s="45"/>
      <c r="RGF43" s="45"/>
      <c r="RGG43" s="45"/>
      <c r="RGH43" s="45"/>
      <c r="RGI43" s="45"/>
      <c r="RGJ43" s="45"/>
      <c r="RGK43" s="45"/>
      <c r="RGL43" s="45"/>
      <c r="RGM43" s="45"/>
      <c r="RGN43" s="45"/>
      <c r="RGO43" s="45"/>
      <c r="RGP43" s="45"/>
      <c r="RGQ43" s="45"/>
      <c r="RGR43" s="45"/>
      <c r="RGS43" s="45"/>
      <c r="RGT43" s="45"/>
      <c r="RGU43" s="45"/>
      <c r="RGV43" s="45"/>
      <c r="RGW43" s="45"/>
      <c r="RGX43" s="45"/>
      <c r="RGY43" s="45"/>
      <c r="RGZ43" s="45"/>
      <c r="RHA43" s="45"/>
      <c r="RHB43" s="45"/>
      <c r="RHC43" s="45"/>
      <c r="RHD43" s="45"/>
      <c r="RHE43" s="45"/>
      <c r="RHF43" s="45"/>
      <c r="RHG43" s="45"/>
      <c r="RHH43" s="45"/>
      <c r="RHI43" s="45"/>
      <c r="RHJ43" s="45"/>
      <c r="RHK43" s="45"/>
      <c r="RHL43" s="45"/>
      <c r="RHM43" s="45"/>
      <c r="RHN43" s="45"/>
      <c r="RHO43" s="45"/>
      <c r="RHP43" s="45"/>
      <c r="RHQ43" s="45"/>
      <c r="RHR43" s="45"/>
      <c r="RHS43" s="45"/>
      <c r="RHT43" s="45"/>
      <c r="RHU43" s="45"/>
      <c r="RHV43" s="45"/>
      <c r="RHW43" s="45"/>
      <c r="RHX43" s="45"/>
      <c r="RHY43" s="45"/>
      <c r="RHZ43" s="45"/>
      <c r="RIA43" s="45"/>
      <c r="RIB43" s="45"/>
      <c r="RIC43" s="45"/>
      <c r="RID43" s="45"/>
      <c r="RIE43" s="45"/>
      <c r="RIF43" s="45"/>
      <c r="RIG43" s="45"/>
      <c r="RIH43" s="45"/>
      <c r="RII43" s="45"/>
      <c r="RIJ43" s="45"/>
      <c r="RIK43" s="45"/>
      <c r="RIL43" s="45"/>
      <c r="RIM43" s="45"/>
      <c r="RIN43" s="45"/>
      <c r="RIO43" s="45"/>
      <c r="RIP43" s="45"/>
      <c r="RIQ43" s="45"/>
      <c r="RIR43" s="45"/>
      <c r="RIS43" s="45"/>
      <c r="RIT43" s="45"/>
      <c r="RIU43" s="45"/>
      <c r="RIV43" s="45"/>
      <c r="RIW43" s="45"/>
      <c r="RIX43" s="45"/>
      <c r="RIY43" s="45"/>
      <c r="RIZ43" s="45"/>
      <c r="RJA43" s="45"/>
      <c r="RJB43" s="45"/>
      <c r="RJC43" s="45"/>
      <c r="RJD43" s="45"/>
      <c r="RJE43" s="45"/>
      <c r="RJF43" s="45"/>
      <c r="RJG43" s="45"/>
      <c r="RJH43" s="45"/>
      <c r="RJI43" s="45"/>
      <c r="RJJ43" s="45"/>
      <c r="RJK43" s="45"/>
      <c r="RJL43" s="45"/>
      <c r="RJM43" s="45"/>
      <c r="RJN43" s="45"/>
      <c r="RJO43" s="45"/>
      <c r="RJP43" s="45"/>
      <c r="RJQ43" s="45"/>
      <c r="RJR43" s="45"/>
      <c r="RJS43" s="45"/>
      <c r="RJT43" s="45"/>
      <c r="RJU43" s="45"/>
      <c r="RJV43" s="45"/>
      <c r="RJW43" s="45"/>
      <c r="RJX43" s="45"/>
      <c r="RJY43" s="45"/>
      <c r="RJZ43" s="45"/>
      <c r="RKA43" s="45"/>
      <c r="RKB43" s="45"/>
      <c r="RKC43" s="45"/>
      <c r="RKD43" s="45"/>
      <c r="RKE43" s="45"/>
      <c r="RKF43" s="45"/>
      <c r="RKG43" s="45"/>
      <c r="RKH43" s="45"/>
      <c r="RKI43" s="45"/>
      <c r="RKJ43" s="45"/>
      <c r="RKK43" s="45"/>
      <c r="RKL43" s="45"/>
      <c r="RKM43" s="45"/>
      <c r="RKN43" s="45"/>
      <c r="RKO43" s="45"/>
      <c r="RKP43" s="45"/>
      <c r="RKQ43" s="45"/>
      <c r="RKR43" s="45"/>
      <c r="RKS43" s="45"/>
      <c r="RKT43" s="45"/>
      <c r="RKU43" s="45"/>
      <c r="RKV43" s="45"/>
      <c r="RKW43" s="45"/>
      <c r="RKX43" s="45"/>
      <c r="RKY43" s="45"/>
      <c r="RKZ43" s="45"/>
      <c r="RLA43" s="45"/>
      <c r="RLB43" s="45"/>
      <c r="RLC43" s="45"/>
      <c r="RLD43" s="45"/>
      <c r="RLE43" s="45"/>
      <c r="RLF43" s="45"/>
      <c r="RLG43" s="45"/>
      <c r="RLH43" s="45"/>
      <c r="RLI43" s="45"/>
      <c r="RLJ43" s="45"/>
      <c r="RLK43" s="45"/>
      <c r="RLL43" s="45"/>
      <c r="RLM43" s="45"/>
      <c r="RLN43" s="45"/>
      <c r="RLO43" s="45"/>
      <c r="RLP43" s="45"/>
      <c r="RLQ43" s="45"/>
      <c r="RLR43" s="45"/>
      <c r="RLS43" s="45"/>
      <c r="RLT43" s="45"/>
      <c r="RLU43" s="45"/>
      <c r="RLV43" s="45"/>
      <c r="RLW43" s="45"/>
      <c r="RLX43" s="45"/>
      <c r="RLY43" s="45"/>
      <c r="RLZ43" s="45"/>
      <c r="RMA43" s="45"/>
      <c r="RMB43" s="45"/>
      <c r="RMC43" s="45"/>
      <c r="RMD43" s="45"/>
      <c r="RME43" s="45"/>
      <c r="RMF43" s="45"/>
      <c r="RMG43" s="45"/>
      <c r="RMH43" s="45"/>
      <c r="RMI43" s="45"/>
      <c r="RMJ43" s="45"/>
      <c r="RMK43" s="45"/>
      <c r="RML43" s="45"/>
      <c r="RMM43" s="45"/>
      <c r="RMN43" s="45"/>
      <c r="RMO43" s="45"/>
      <c r="RMP43" s="45"/>
      <c r="RMQ43" s="45"/>
      <c r="RMR43" s="45"/>
      <c r="RMS43" s="45"/>
      <c r="RMT43" s="45"/>
      <c r="RMU43" s="45"/>
      <c r="RMV43" s="45"/>
      <c r="RMW43" s="45"/>
      <c r="RMX43" s="45"/>
      <c r="RMY43" s="45"/>
      <c r="RMZ43" s="45"/>
      <c r="RNA43" s="45"/>
      <c r="RNB43" s="45"/>
      <c r="RNC43" s="45"/>
      <c r="RND43" s="45"/>
      <c r="RNE43" s="45"/>
      <c r="RNF43" s="45"/>
      <c r="RNG43" s="45"/>
      <c r="RNH43" s="45"/>
      <c r="RNI43" s="45"/>
      <c r="RNJ43" s="45"/>
      <c r="RNK43" s="45"/>
      <c r="RNL43" s="45"/>
      <c r="RNM43" s="45"/>
      <c r="RNN43" s="45"/>
      <c r="RNO43" s="45"/>
      <c r="RNP43" s="45"/>
      <c r="RNQ43" s="45"/>
      <c r="RNR43" s="45"/>
      <c r="RNS43" s="45"/>
      <c r="RNT43" s="45"/>
      <c r="RNU43" s="45"/>
      <c r="RNV43" s="45"/>
      <c r="RNW43" s="45"/>
      <c r="RNX43" s="45"/>
      <c r="RNY43" s="45"/>
      <c r="RNZ43" s="45"/>
      <c r="ROA43" s="45"/>
      <c r="ROB43" s="45"/>
      <c r="ROC43" s="45"/>
      <c r="ROD43" s="45"/>
      <c r="ROE43" s="45"/>
      <c r="ROF43" s="45"/>
      <c r="ROG43" s="45"/>
      <c r="ROH43" s="45"/>
      <c r="ROI43" s="45"/>
      <c r="ROJ43" s="45"/>
      <c r="ROK43" s="45"/>
      <c r="ROL43" s="45"/>
      <c r="ROM43" s="45"/>
      <c r="RON43" s="45"/>
      <c r="ROO43" s="45"/>
      <c r="ROP43" s="45"/>
      <c r="ROQ43" s="45"/>
      <c r="ROR43" s="45"/>
      <c r="ROS43" s="45"/>
      <c r="ROT43" s="45"/>
      <c r="ROU43" s="45"/>
      <c r="ROV43" s="45"/>
      <c r="ROW43" s="45"/>
      <c r="ROX43" s="45"/>
      <c r="ROY43" s="45"/>
      <c r="ROZ43" s="45"/>
      <c r="RPA43" s="45"/>
      <c r="RPB43" s="45"/>
      <c r="RPC43" s="45"/>
      <c r="RPD43" s="45"/>
      <c r="RPE43" s="45"/>
      <c r="RPF43" s="45"/>
      <c r="RPG43" s="45"/>
      <c r="RPH43" s="45"/>
      <c r="RPI43" s="45"/>
      <c r="RPJ43" s="45"/>
      <c r="RPK43" s="45"/>
      <c r="RPL43" s="45"/>
      <c r="RPM43" s="45"/>
      <c r="RPN43" s="45"/>
      <c r="RPO43" s="45"/>
      <c r="RPP43" s="45"/>
      <c r="RPQ43" s="45"/>
      <c r="RPR43" s="45"/>
      <c r="RPS43" s="45"/>
      <c r="RPT43" s="45"/>
      <c r="RPU43" s="45"/>
      <c r="RPV43" s="45"/>
      <c r="RPW43" s="45"/>
      <c r="RPX43" s="45"/>
      <c r="RPY43" s="45"/>
      <c r="RPZ43" s="45"/>
      <c r="RQA43" s="45"/>
      <c r="RQB43" s="45"/>
      <c r="RQC43" s="45"/>
      <c r="RQD43" s="45"/>
      <c r="RQE43" s="45"/>
      <c r="RQF43" s="45"/>
      <c r="RQG43" s="45"/>
      <c r="RQH43" s="45"/>
      <c r="RQI43" s="45"/>
      <c r="RQJ43" s="45"/>
      <c r="RQK43" s="45"/>
      <c r="RQL43" s="45"/>
      <c r="RQM43" s="45"/>
      <c r="RQN43" s="45"/>
      <c r="RQO43" s="45"/>
      <c r="RQP43" s="45"/>
      <c r="RQQ43" s="45"/>
      <c r="RQR43" s="45"/>
      <c r="RQS43" s="45"/>
      <c r="RQT43" s="45"/>
      <c r="RQU43" s="45"/>
      <c r="RQV43" s="45"/>
      <c r="RQW43" s="45"/>
      <c r="RQX43" s="45"/>
      <c r="RQY43" s="45"/>
      <c r="RQZ43" s="45"/>
      <c r="RRA43" s="45"/>
      <c r="RRB43" s="45"/>
      <c r="RRC43" s="45"/>
      <c r="RRD43" s="45"/>
      <c r="RRE43" s="45"/>
      <c r="RRF43" s="45"/>
      <c r="RRG43" s="45"/>
      <c r="RRH43" s="45"/>
      <c r="RRI43" s="45"/>
      <c r="RRJ43" s="45"/>
      <c r="RRK43" s="45"/>
      <c r="RRL43" s="45"/>
      <c r="RRM43" s="45"/>
      <c r="RRN43" s="45"/>
      <c r="RRO43" s="45"/>
      <c r="RRP43" s="45"/>
      <c r="RRQ43" s="45"/>
      <c r="RRR43" s="45"/>
      <c r="RRS43" s="45"/>
      <c r="RRT43" s="45"/>
      <c r="RRU43" s="45"/>
      <c r="RRV43" s="45"/>
      <c r="RRW43" s="45"/>
      <c r="RRX43" s="45"/>
      <c r="RRY43" s="45"/>
      <c r="RRZ43" s="45"/>
      <c r="RSA43" s="45"/>
      <c r="RSB43" s="45"/>
      <c r="RSC43" s="45"/>
      <c r="RSD43" s="45"/>
      <c r="RSE43" s="45"/>
      <c r="RSF43" s="45"/>
      <c r="RSG43" s="45"/>
      <c r="RSH43" s="45"/>
      <c r="RSI43" s="45"/>
      <c r="RSJ43" s="45"/>
      <c r="RSK43" s="45"/>
      <c r="RSL43" s="45"/>
      <c r="RSM43" s="45"/>
      <c r="RSN43" s="45"/>
      <c r="RSO43" s="45"/>
      <c r="RSP43" s="45"/>
      <c r="RSQ43" s="45"/>
      <c r="RSR43" s="45"/>
      <c r="RSS43" s="45"/>
      <c r="RST43" s="45"/>
      <c r="RSU43" s="45"/>
      <c r="RSV43" s="45"/>
      <c r="RSW43" s="45"/>
      <c r="RSX43" s="45"/>
      <c r="RSY43" s="45"/>
      <c r="RSZ43" s="45"/>
      <c r="RTA43" s="45"/>
      <c r="RTB43" s="45"/>
      <c r="RTC43" s="45"/>
      <c r="RTD43" s="45"/>
      <c r="RTE43" s="45"/>
      <c r="RTF43" s="45"/>
      <c r="RTG43" s="45"/>
      <c r="RTH43" s="45"/>
      <c r="RTI43" s="45"/>
      <c r="RTJ43" s="45"/>
      <c r="RTK43" s="45"/>
      <c r="RTL43" s="45"/>
      <c r="RTM43" s="45"/>
      <c r="RTN43" s="45"/>
      <c r="RTO43" s="45"/>
      <c r="RTP43" s="45"/>
      <c r="RTQ43" s="45"/>
      <c r="RTR43" s="45"/>
      <c r="RTS43" s="45"/>
      <c r="RTT43" s="45"/>
      <c r="RTU43" s="45"/>
      <c r="RTV43" s="45"/>
      <c r="RTW43" s="45"/>
      <c r="RTX43" s="45"/>
      <c r="RTY43" s="45"/>
      <c r="RTZ43" s="45"/>
      <c r="RUA43" s="45"/>
      <c r="RUB43" s="45"/>
      <c r="RUC43" s="45"/>
      <c r="RUD43" s="45"/>
      <c r="RUE43" s="45"/>
      <c r="RUF43" s="45"/>
      <c r="RUG43" s="45"/>
      <c r="RUH43" s="45"/>
      <c r="RUI43" s="45"/>
      <c r="RUJ43" s="45"/>
      <c r="RUK43" s="45"/>
      <c r="RUL43" s="45"/>
      <c r="RUM43" s="45"/>
      <c r="RUN43" s="45"/>
      <c r="RUO43" s="45"/>
      <c r="RUP43" s="45"/>
      <c r="RUQ43" s="45"/>
      <c r="RUR43" s="45"/>
      <c r="RUS43" s="45"/>
      <c r="RUT43" s="45"/>
      <c r="RUU43" s="45"/>
      <c r="RUV43" s="45"/>
      <c r="RUW43" s="45"/>
      <c r="RUX43" s="45"/>
      <c r="RUY43" s="45"/>
      <c r="RUZ43" s="45"/>
      <c r="RVA43" s="45"/>
      <c r="RVB43" s="45"/>
      <c r="RVC43" s="45"/>
      <c r="RVD43" s="45"/>
      <c r="RVE43" s="45"/>
      <c r="RVF43" s="45"/>
      <c r="RVG43" s="45"/>
      <c r="RVH43" s="45"/>
      <c r="RVI43" s="45"/>
      <c r="RVJ43" s="45"/>
      <c r="RVK43" s="45"/>
      <c r="RVL43" s="45"/>
      <c r="RVM43" s="45"/>
      <c r="RVN43" s="45"/>
      <c r="RVO43" s="45"/>
      <c r="RVP43" s="45"/>
      <c r="RVQ43" s="45"/>
      <c r="RVR43" s="45"/>
      <c r="RVS43" s="45"/>
      <c r="RVT43" s="45"/>
      <c r="RVU43" s="45"/>
      <c r="RVV43" s="45"/>
      <c r="RVW43" s="45"/>
      <c r="RVX43" s="45"/>
      <c r="RVY43" s="45"/>
      <c r="RVZ43" s="45"/>
      <c r="RWA43" s="45"/>
      <c r="RWB43" s="45"/>
      <c r="RWC43" s="45"/>
      <c r="RWD43" s="45"/>
      <c r="RWE43" s="45"/>
      <c r="RWF43" s="45"/>
      <c r="RWG43" s="45"/>
      <c r="RWH43" s="45"/>
      <c r="RWI43" s="45"/>
      <c r="RWJ43" s="45"/>
      <c r="RWK43" s="45"/>
      <c r="RWL43" s="45"/>
      <c r="RWM43" s="45"/>
      <c r="RWN43" s="45"/>
      <c r="RWO43" s="45"/>
      <c r="RWP43" s="45"/>
      <c r="RWQ43" s="45"/>
      <c r="RWR43" s="45"/>
      <c r="RWS43" s="45"/>
      <c r="RWT43" s="45"/>
      <c r="RWU43" s="45"/>
      <c r="RWV43" s="45"/>
      <c r="RWW43" s="45"/>
      <c r="RWX43" s="45"/>
      <c r="RWY43" s="45"/>
      <c r="RWZ43" s="45"/>
      <c r="RXA43" s="45"/>
      <c r="RXB43" s="45"/>
      <c r="RXC43" s="45"/>
      <c r="RXD43" s="45"/>
      <c r="RXE43" s="45"/>
      <c r="RXF43" s="45"/>
      <c r="RXG43" s="45"/>
      <c r="RXH43" s="45"/>
      <c r="RXI43" s="45"/>
      <c r="RXJ43" s="45"/>
      <c r="RXK43" s="45"/>
      <c r="RXL43" s="45"/>
      <c r="RXM43" s="45"/>
      <c r="RXN43" s="45"/>
      <c r="RXO43" s="45"/>
      <c r="RXP43" s="45"/>
      <c r="RXQ43" s="45"/>
      <c r="RXR43" s="45"/>
      <c r="RXS43" s="45"/>
      <c r="RXT43" s="45"/>
      <c r="RXU43" s="45"/>
      <c r="RXV43" s="45"/>
      <c r="RXW43" s="45"/>
      <c r="RXX43" s="45"/>
      <c r="RXY43" s="45"/>
      <c r="RXZ43" s="45"/>
      <c r="RYA43" s="45"/>
      <c r="RYB43" s="45"/>
      <c r="RYC43" s="45"/>
      <c r="RYD43" s="45"/>
      <c r="RYE43" s="45"/>
      <c r="RYF43" s="45"/>
      <c r="RYG43" s="45"/>
      <c r="RYH43" s="45"/>
      <c r="RYI43" s="45"/>
      <c r="RYJ43" s="45"/>
      <c r="RYK43" s="45"/>
      <c r="RYL43" s="45"/>
      <c r="RYM43" s="45"/>
      <c r="RYN43" s="45"/>
      <c r="RYO43" s="45"/>
      <c r="RYP43" s="45"/>
      <c r="RYQ43" s="45"/>
      <c r="RYR43" s="45"/>
      <c r="RYS43" s="45"/>
      <c r="RYT43" s="45"/>
      <c r="RYU43" s="45"/>
      <c r="RYV43" s="45"/>
      <c r="RYW43" s="45"/>
      <c r="RYX43" s="45"/>
      <c r="RYY43" s="45"/>
      <c r="RYZ43" s="45"/>
      <c r="RZA43" s="45"/>
      <c r="RZB43" s="45"/>
      <c r="RZC43" s="45"/>
      <c r="RZD43" s="45"/>
      <c r="RZE43" s="45"/>
      <c r="RZF43" s="45"/>
      <c r="RZG43" s="45"/>
      <c r="RZH43" s="45"/>
      <c r="RZI43" s="45"/>
      <c r="RZJ43" s="45"/>
      <c r="RZK43" s="45"/>
      <c r="RZL43" s="45"/>
      <c r="RZM43" s="45"/>
      <c r="RZN43" s="45"/>
      <c r="RZO43" s="45"/>
      <c r="RZP43" s="45"/>
      <c r="RZQ43" s="45"/>
      <c r="RZR43" s="45"/>
      <c r="RZS43" s="45"/>
      <c r="RZT43" s="45"/>
      <c r="RZU43" s="45"/>
      <c r="RZV43" s="45"/>
      <c r="RZW43" s="45"/>
      <c r="RZX43" s="45"/>
      <c r="RZY43" s="45"/>
      <c r="RZZ43" s="45"/>
      <c r="SAA43" s="45"/>
      <c r="SAB43" s="45"/>
      <c r="SAC43" s="45"/>
      <c r="SAD43" s="45"/>
      <c r="SAE43" s="45"/>
      <c r="SAF43" s="45"/>
      <c r="SAG43" s="45"/>
      <c r="SAH43" s="45"/>
      <c r="SAI43" s="45"/>
      <c r="SAJ43" s="45"/>
      <c r="SAK43" s="45"/>
      <c r="SAL43" s="45"/>
      <c r="SAM43" s="45"/>
      <c r="SAN43" s="45"/>
      <c r="SAO43" s="45"/>
      <c r="SAP43" s="45"/>
      <c r="SAQ43" s="45"/>
      <c r="SAR43" s="45"/>
      <c r="SAS43" s="45"/>
      <c r="SAT43" s="45"/>
      <c r="SAU43" s="45"/>
      <c r="SAV43" s="45"/>
      <c r="SAW43" s="45"/>
      <c r="SAX43" s="45"/>
      <c r="SAY43" s="45"/>
      <c r="SAZ43" s="45"/>
      <c r="SBA43" s="45"/>
      <c r="SBB43" s="45"/>
      <c r="SBC43" s="45"/>
      <c r="SBD43" s="45"/>
      <c r="SBE43" s="45"/>
      <c r="SBF43" s="45"/>
      <c r="SBG43" s="45"/>
      <c r="SBH43" s="45"/>
      <c r="SBI43" s="45"/>
      <c r="SBJ43" s="45"/>
      <c r="SBK43" s="45"/>
      <c r="SBL43" s="45"/>
      <c r="SBM43" s="45"/>
      <c r="SBN43" s="45"/>
      <c r="SBO43" s="45"/>
      <c r="SBP43" s="45"/>
      <c r="SBQ43" s="45"/>
      <c r="SBR43" s="45"/>
      <c r="SBS43" s="45"/>
      <c r="SBT43" s="45"/>
      <c r="SBU43" s="45"/>
      <c r="SBV43" s="45"/>
      <c r="SBW43" s="45"/>
      <c r="SBX43" s="45"/>
      <c r="SBY43" s="45"/>
      <c r="SBZ43" s="45"/>
      <c r="SCA43" s="45"/>
      <c r="SCB43" s="45"/>
      <c r="SCC43" s="45"/>
      <c r="SCD43" s="45"/>
      <c r="SCE43" s="45"/>
      <c r="SCF43" s="45"/>
      <c r="SCG43" s="45"/>
      <c r="SCH43" s="45"/>
      <c r="SCI43" s="45"/>
      <c r="SCJ43" s="45"/>
      <c r="SCK43" s="45"/>
      <c r="SCL43" s="45"/>
      <c r="SCM43" s="45"/>
      <c r="SCN43" s="45"/>
      <c r="SCO43" s="45"/>
      <c r="SCP43" s="45"/>
      <c r="SCQ43" s="45"/>
      <c r="SCR43" s="45"/>
      <c r="SCS43" s="45"/>
      <c r="SCT43" s="45"/>
      <c r="SCU43" s="45"/>
      <c r="SCV43" s="45"/>
      <c r="SCW43" s="45"/>
      <c r="SCX43" s="45"/>
      <c r="SCY43" s="45"/>
      <c r="SCZ43" s="45"/>
      <c r="SDA43" s="45"/>
      <c r="SDB43" s="45"/>
      <c r="SDC43" s="45"/>
      <c r="SDD43" s="45"/>
      <c r="SDE43" s="45"/>
      <c r="SDF43" s="45"/>
      <c r="SDG43" s="45"/>
      <c r="SDH43" s="45"/>
      <c r="SDI43" s="45"/>
      <c r="SDJ43" s="45"/>
      <c r="SDK43" s="45"/>
      <c r="SDL43" s="45"/>
      <c r="SDM43" s="45"/>
      <c r="SDN43" s="45"/>
      <c r="SDO43" s="45"/>
      <c r="SDP43" s="45"/>
      <c r="SDQ43" s="45"/>
      <c r="SDR43" s="45"/>
      <c r="SDS43" s="45"/>
      <c r="SDT43" s="45"/>
      <c r="SDU43" s="45"/>
      <c r="SDV43" s="45"/>
      <c r="SDW43" s="45"/>
      <c r="SDX43" s="45"/>
      <c r="SDY43" s="45"/>
      <c r="SDZ43" s="45"/>
      <c r="SEA43" s="45"/>
      <c r="SEB43" s="45"/>
      <c r="SEC43" s="45"/>
      <c r="SED43" s="45"/>
      <c r="SEE43" s="45"/>
      <c r="SEF43" s="45"/>
      <c r="SEG43" s="45"/>
      <c r="SEH43" s="45"/>
      <c r="SEI43" s="45"/>
      <c r="SEJ43" s="45"/>
      <c r="SEK43" s="45"/>
      <c r="SEL43" s="45"/>
      <c r="SEM43" s="45"/>
      <c r="SEN43" s="45"/>
      <c r="SEO43" s="45"/>
      <c r="SEP43" s="45"/>
      <c r="SEQ43" s="45"/>
      <c r="SER43" s="45"/>
      <c r="SES43" s="45"/>
      <c r="SET43" s="45"/>
      <c r="SEU43" s="45"/>
      <c r="SEV43" s="45"/>
      <c r="SEW43" s="45"/>
      <c r="SEX43" s="45"/>
      <c r="SEY43" s="45"/>
      <c r="SEZ43" s="45"/>
      <c r="SFA43" s="45"/>
      <c r="SFB43" s="45"/>
      <c r="SFC43" s="45"/>
      <c r="SFD43" s="45"/>
      <c r="SFE43" s="45"/>
      <c r="SFF43" s="45"/>
      <c r="SFG43" s="45"/>
      <c r="SFH43" s="45"/>
      <c r="SFI43" s="45"/>
      <c r="SFJ43" s="45"/>
      <c r="SFK43" s="45"/>
      <c r="SFL43" s="45"/>
      <c r="SFM43" s="45"/>
      <c r="SFN43" s="45"/>
      <c r="SFO43" s="45"/>
      <c r="SFP43" s="45"/>
      <c r="SFQ43" s="45"/>
      <c r="SFR43" s="45"/>
      <c r="SFS43" s="45"/>
      <c r="SFT43" s="45"/>
      <c r="SFU43" s="45"/>
      <c r="SFV43" s="45"/>
      <c r="SFW43" s="45"/>
      <c r="SFX43" s="45"/>
      <c r="SFY43" s="45"/>
      <c r="SFZ43" s="45"/>
      <c r="SGA43" s="45"/>
      <c r="SGB43" s="45"/>
      <c r="SGC43" s="45"/>
      <c r="SGD43" s="45"/>
      <c r="SGE43" s="45"/>
      <c r="SGF43" s="45"/>
      <c r="SGG43" s="45"/>
      <c r="SGH43" s="45"/>
      <c r="SGI43" s="45"/>
      <c r="SGJ43" s="45"/>
      <c r="SGK43" s="45"/>
      <c r="SGL43" s="45"/>
      <c r="SGM43" s="45"/>
      <c r="SGN43" s="45"/>
      <c r="SGO43" s="45"/>
      <c r="SGP43" s="45"/>
      <c r="SGQ43" s="45"/>
      <c r="SGR43" s="45"/>
      <c r="SGS43" s="45"/>
      <c r="SGT43" s="45"/>
      <c r="SGU43" s="45"/>
      <c r="SGV43" s="45"/>
      <c r="SGW43" s="45"/>
      <c r="SGX43" s="45"/>
      <c r="SGY43" s="45"/>
      <c r="SGZ43" s="45"/>
      <c r="SHA43" s="45"/>
      <c r="SHB43" s="45"/>
      <c r="SHC43" s="45"/>
      <c r="SHD43" s="45"/>
      <c r="SHE43" s="45"/>
      <c r="SHF43" s="45"/>
      <c r="SHG43" s="45"/>
      <c r="SHH43" s="45"/>
      <c r="SHI43" s="45"/>
      <c r="SHJ43" s="45"/>
      <c r="SHK43" s="45"/>
      <c r="SHL43" s="45"/>
      <c r="SHM43" s="45"/>
      <c r="SHN43" s="45"/>
      <c r="SHO43" s="45"/>
      <c r="SHP43" s="45"/>
      <c r="SHQ43" s="45"/>
      <c r="SHR43" s="45"/>
      <c r="SHS43" s="45"/>
      <c r="SHT43" s="45"/>
      <c r="SHU43" s="45"/>
      <c r="SHV43" s="45"/>
      <c r="SHW43" s="45"/>
      <c r="SHX43" s="45"/>
      <c r="SHY43" s="45"/>
      <c r="SHZ43" s="45"/>
      <c r="SIA43" s="45"/>
      <c r="SIB43" s="45"/>
      <c r="SIC43" s="45"/>
      <c r="SID43" s="45"/>
      <c r="SIE43" s="45"/>
      <c r="SIF43" s="45"/>
      <c r="SIG43" s="45"/>
      <c r="SIH43" s="45"/>
      <c r="SII43" s="45"/>
      <c r="SIJ43" s="45"/>
      <c r="SIK43" s="45"/>
      <c r="SIL43" s="45"/>
      <c r="SIM43" s="45"/>
      <c r="SIN43" s="45"/>
      <c r="SIO43" s="45"/>
      <c r="SIP43" s="45"/>
      <c r="SIQ43" s="45"/>
      <c r="SIR43" s="45"/>
      <c r="SIS43" s="45"/>
      <c r="SIT43" s="45"/>
      <c r="SIU43" s="45"/>
      <c r="SIV43" s="45"/>
      <c r="SIW43" s="45"/>
      <c r="SIX43" s="45"/>
      <c r="SIY43" s="45"/>
      <c r="SIZ43" s="45"/>
      <c r="SJA43" s="45"/>
      <c r="SJB43" s="45"/>
      <c r="SJC43" s="45"/>
      <c r="SJD43" s="45"/>
      <c r="SJE43" s="45"/>
      <c r="SJF43" s="45"/>
      <c r="SJG43" s="45"/>
      <c r="SJH43" s="45"/>
      <c r="SJI43" s="45"/>
      <c r="SJJ43" s="45"/>
      <c r="SJK43" s="45"/>
      <c r="SJL43" s="45"/>
      <c r="SJM43" s="45"/>
      <c r="SJN43" s="45"/>
      <c r="SJO43" s="45"/>
      <c r="SJP43" s="45"/>
      <c r="SJQ43" s="45"/>
      <c r="SJR43" s="45"/>
      <c r="SJS43" s="45"/>
      <c r="SJT43" s="45"/>
      <c r="SJU43" s="45"/>
      <c r="SJV43" s="45"/>
      <c r="SJW43" s="45"/>
      <c r="SJX43" s="45"/>
      <c r="SJY43" s="45"/>
      <c r="SJZ43" s="45"/>
      <c r="SKA43" s="45"/>
      <c r="SKB43" s="45"/>
      <c r="SKC43" s="45"/>
      <c r="SKD43" s="45"/>
      <c r="SKE43" s="45"/>
      <c r="SKF43" s="45"/>
      <c r="SKG43" s="45"/>
      <c r="SKH43" s="45"/>
      <c r="SKI43" s="45"/>
      <c r="SKJ43" s="45"/>
      <c r="SKK43" s="45"/>
      <c r="SKL43" s="45"/>
      <c r="SKM43" s="45"/>
      <c r="SKN43" s="45"/>
      <c r="SKO43" s="45"/>
      <c r="SKP43" s="45"/>
      <c r="SKQ43" s="45"/>
      <c r="SKR43" s="45"/>
      <c r="SKS43" s="45"/>
      <c r="SKT43" s="45"/>
      <c r="SKU43" s="45"/>
      <c r="SKV43" s="45"/>
      <c r="SKW43" s="45"/>
      <c r="SKX43" s="45"/>
      <c r="SKY43" s="45"/>
      <c r="SKZ43" s="45"/>
      <c r="SLA43" s="45"/>
      <c r="SLB43" s="45"/>
      <c r="SLC43" s="45"/>
      <c r="SLD43" s="45"/>
      <c r="SLE43" s="45"/>
      <c r="SLF43" s="45"/>
      <c r="SLG43" s="45"/>
      <c r="SLH43" s="45"/>
      <c r="SLI43" s="45"/>
      <c r="SLJ43" s="45"/>
      <c r="SLK43" s="45"/>
      <c r="SLL43" s="45"/>
      <c r="SLM43" s="45"/>
      <c r="SLN43" s="45"/>
      <c r="SLO43" s="45"/>
      <c r="SLP43" s="45"/>
      <c r="SLQ43" s="45"/>
      <c r="SLR43" s="45"/>
      <c r="SLS43" s="45"/>
      <c r="SLT43" s="45"/>
      <c r="SLU43" s="45"/>
      <c r="SLV43" s="45"/>
      <c r="SLW43" s="45"/>
      <c r="SLX43" s="45"/>
      <c r="SLY43" s="45"/>
      <c r="SLZ43" s="45"/>
      <c r="SMA43" s="45"/>
      <c r="SMB43" s="45"/>
      <c r="SMC43" s="45"/>
      <c r="SMD43" s="45"/>
      <c r="SME43" s="45"/>
      <c r="SMF43" s="45"/>
      <c r="SMG43" s="45"/>
      <c r="SMH43" s="45"/>
      <c r="SMI43" s="45"/>
      <c r="SMJ43" s="45"/>
      <c r="SMK43" s="45"/>
      <c r="SML43" s="45"/>
      <c r="SMM43" s="45"/>
      <c r="SMN43" s="45"/>
      <c r="SMO43" s="45"/>
      <c r="SMP43" s="45"/>
      <c r="SMQ43" s="45"/>
      <c r="SMR43" s="45"/>
      <c r="SMS43" s="45"/>
      <c r="SMT43" s="45"/>
      <c r="SMU43" s="45"/>
      <c r="SMV43" s="45"/>
      <c r="SMW43" s="45"/>
      <c r="SMX43" s="45"/>
      <c r="SMY43" s="45"/>
      <c r="SMZ43" s="45"/>
      <c r="SNA43" s="45"/>
      <c r="SNB43" s="45"/>
      <c r="SNC43" s="45"/>
      <c r="SND43" s="45"/>
      <c r="SNE43" s="45"/>
      <c r="SNF43" s="45"/>
      <c r="SNG43" s="45"/>
      <c r="SNH43" s="45"/>
      <c r="SNI43" s="45"/>
      <c r="SNJ43" s="45"/>
      <c r="SNK43" s="45"/>
      <c r="SNL43" s="45"/>
      <c r="SNM43" s="45"/>
      <c r="SNN43" s="45"/>
      <c r="SNO43" s="45"/>
      <c r="SNP43" s="45"/>
      <c r="SNQ43" s="45"/>
      <c r="SNR43" s="45"/>
      <c r="SNS43" s="45"/>
      <c r="SNT43" s="45"/>
      <c r="SNU43" s="45"/>
      <c r="SNV43" s="45"/>
      <c r="SNW43" s="45"/>
      <c r="SNX43" s="45"/>
      <c r="SNY43" s="45"/>
      <c r="SNZ43" s="45"/>
      <c r="SOA43" s="45"/>
      <c r="SOB43" s="45"/>
      <c r="SOC43" s="45"/>
      <c r="SOD43" s="45"/>
      <c r="SOE43" s="45"/>
      <c r="SOF43" s="45"/>
      <c r="SOG43" s="45"/>
      <c r="SOH43" s="45"/>
      <c r="SOI43" s="45"/>
      <c r="SOJ43" s="45"/>
      <c r="SOK43" s="45"/>
      <c r="SOL43" s="45"/>
      <c r="SOM43" s="45"/>
      <c r="SON43" s="45"/>
      <c r="SOO43" s="45"/>
      <c r="SOP43" s="45"/>
      <c r="SOQ43" s="45"/>
      <c r="SOR43" s="45"/>
      <c r="SOS43" s="45"/>
      <c r="SOT43" s="45"/>
      <c r="SOU43" s="45"/>
      <c r="SOV43" s="45"/>
      <c r="SOW43" s="45"/>
      <c r="SOX43" s="45"/>
      <c r="SOY43" s="45"/>
      <c r="SOZ43" s="45"/>
      <c r="SPA43" s="45"/>
      <c r="SPB43" s="45"/>
      <c r="SPC43" s="45"/>
      <c r="SPD43" s="45"/>
      <c r="SPE43" s="45"/>
      <c r="SPF43" s="45"/>
      <c r="SPG43" s="45"/>
      <c r="SPH43" s="45"/>
      <c r="SPI43" s="45"/>
      <c r="SPJ43" s="45"/>
      <c r="SPK43" s="45"/>
      <c r="SPL43" s="45"/>
      <c r="SPM43" s="45"/>
      <c r="SPN43" s="45"/>
      <c r="SPO43" s="45"/>
      <c r="SPP43" s="45"/>
      <c r="SPQ43" s="45"/>
      <c r="SPR43" s="45"/>
      <c r="SPS43" s="45"/>
      <c r="SPT43" s="45"/>
      <c r="SPU43" s="45"/>
      <c r="SPV43" s="45"/>
      <c r="SPW43" s="45"/>
      <c r="SPX43" s="45"/>
      <c r="SPY43" s="45"/>
      <c r="SPZ43" s="45"/>
      <c r="SQA43" s="45"/>
      <c r="SQB43" s="45"/>
      <c r="SQC43" s="45"/>
      <c r="SQD43" s="45"/>
      <c r="SQE43" s="45"/>
      <c r="SQF43" s="45"/>
      <c r="SQG43" s="45"/>
      <c r="SQH43" s="45"/>
      <c r="SQI43" s="45"/>
      <c r="SQJ43" s="45"/>
      <c r="SQK43" s="45"/>
      <c r="SQL43" s="45"/>
      <c r="SQM43" s="45"/>
      <c r="SQN43" s="45"/>
      <c r="SQO43" s="45"/>
      <c r="SQP43" s="45"/>
      <c r="SQQ43" s="45"/>
      <c r="SQR43" s="45"/>
      <c r="SQS43" s="45"/>
      <c r="SQT43" s="45"/>
      <c r="SQU43" s="45"/>
      <c r="SQV43" s="45"/>
      <c r="SQW43" s="45"/>
      <c r="SQX43" s="45"/>
      <c r="SQY43" s="45"/>
      <c r="SQZ43" s="45"/>
      <c r="SRA43" s="45"/>
      <c r="SRB43" s="45"/>
      <c r="SRC43" s="45"/>
      <c r="SRD43" s="45"/>
      <c r="SRE43" s="45"/>
      <c r="SRF43" s="45"/>
      <c r="SRG43" s="45"/>
      <c r="SRH43" s="45"/>
      <c r="SRI43" s="45"/>
      <c r="SRJ43" s="45"/>
      <c r="SRK43" s="45"/>
      <c r="SRL43" s="45"/>
      <c r="SRM43" s="45"/>
      <c r="SRN43" s="45"/>
      <c r="SRO43" s="45"/>
      <c r="SRP43" s="45"/>
      <c r="SRQ43" s="45"/>
      <c r="SRR43" s="45"/>
      <c r="SRS43" s="45"/>
      <c r="SRT43" s="45"/>
      <c r="SRU43" s="45"/>
      <c r="SRV43" s="45"/>
      <c r="SRW43" s="45"/>
      <c r="SRX43" s="45"/>
      <c r="SRY43" s="45"/>
      <c r="SRZ43" s="45"/>
      <c r="SSA43" s="45"/>
      <c r="SSB43" s="45"/>
      <c r="SSC43" s="45"/>
      <c r="SSD43" s="45"/>
      <c r="SSE43" s="45"/>
      <c r="SSF43" s="45"/>
      <c r="SSG43" s="45"/>
      <c r="SSH43" s="45"/>
      <c r="SSI43" s="45"/>
      <c r="SSJ43" s="45"/>
      <c r="SSK43" s="45"/>
      <c r="SSL43" s="45"/>
      <c r="SSM43" s="45"/>
      <c r="SSN43" s="45"/>
      <c r="SSO43" s="45"/>
      <c r="SSP43" s="45"/>
      <c r="SSQ43" s="45"/>
      <c r="SSR43" s="45"/>
      <c r="SSS43" s="45"/>
      <c r="SST43" s="45"/>
      <c r="SSU43" s="45"/>
      <c r="SSV43" s="45"/>
      <c r="SSW43" s="45"/>
      <c r="SSX43" s="45"/>
      <c r="SSY43" s="45"/>
      <c r="SSZ43" s="45"/>
      <c r="STA43" s="45"/>
      <c r="STB43" s="45"/>
      <c r="STC43" s="45"/>
      <c r="STD43" s="45"/>
      <c r="STE43" s="45"/>
      <c r="STF43" s="45"/>
      <c r="STG43" s="45"/>
      <c r="STH43" s="45"/>
      <c r="STI43" s="45"/>
      <c r="STJ43" s="45"/>
      <c r="STK43" s="45"/>
      <c r="STL43" s="45"/>
      <c r="STM43" s="45"/>
      <c r="STN43" s="45"/>
      <c r="STO43" s="45"/>
      <c r="STP43" s="45"/>
      <c r="STQ43" s="45"/>
      <c r="STR43" s="45"/>
      <c r="STS43" s="45"/>
      <c r="STT43" s="45"/>
      <c r="STU43" s="45"/>
      <c r="STV43" s="45"/>
      <c r="STW43" s="45"/>
      <c r="STX43" s="45"/>
      <c r="STY43" s="45"/>
      <c r="STZ43" s="45"/>
      <c r="SUA43" s="45"/>
      <c r="SUB43" s="45"/>
      <c r="SUC43" s="45"/>
      <c r="SUD43" s="45"/>
      <c r="SUE43" s="45"/>
      <c r="SUF43" s="45"/>
      <c r="SUG43" s="45"/>
      <c r="SUH43" s="45"/>
      <c r="SUI43" s="45"/>
      <c r="SUJ43" s="45"/>
      <c r="SUK43" s="45"/>
      <c r="SUL43" s="45"/>
      <c r="SUM43" s="45"/>
      <c r="SUN43" s="45"/>
      <c r="SUO43" s="45"/>
      <c r="SUP43" s="45"/>
      <c r="SUQ43" s="45"/>
      <c r="SUR43" s="45"/>
      <c r="SUS43" s="45"/>
      <c r="SUT43" s="45"/>
      <c r="SUU43" s="45"/>
      <c r="SUV43" s="45"/>
      <c r="SUW43" s="45"/>
      <c r="SUX43" s="45"/>
      <c r="SUY43" s="45"/>
      <c r="SUZ43" s="45"/>
      <c r="SVA43" s="45"/>
      <c r="SVB43" s="45"/>
      <c r="SVC43" s="45"/>
      <c r="SVD43" s="45"/>
      <c r="SVE43" s="45"/>
      <c r="SVF43" s="45"/>
      <c r="SVG43" s="45"/>
      <c r="SVH43" s="45"/>
      <c r="SVI43" s="45"/>
      <c r="SVJ43" s="45"/>
      <c r="SVK43" s="45"/>
      <c r="SVL43" s="45"/>
      <c r="SVM43" s="45"/>
      <c r="SVN43" s="45"/>
      <c r="SVO43" s="45"/>
      <c r="SVP43" s="45"/>
      <c r="SVQ43" s="45"/>
      <c r="SVR43" s="45"/>
      <c r="SVS43" s="45"/>
      <c r="SVT43" s="45"/>
      <c r="SVU43" s="45"/>
      <c r="SVV43" s="45"/>
      <c r="SVW43" s="45"/>
      <c r="SVX43" s="45"/>
      <c r="SVY43" s="45"/>
      <c r="SVZ43" s="45"/>
      <c r="SWA43" s="45"/>
      <c r="SWB43" s="45"/>
      <c r="SWC43" s="45"/>
      <c r="SWD43" s="45"/>
      <c r="SWE43" s="45"/>
      <c r="SWF43" s="45"/>
      <c r="SWG43" s="45"/>
      <c r="SWH43" s="45"/>
      <c r="SWI43" s="45"/>
      <c r="SWJ43" s="45"/>
      <c r="SWK43" s="45"/>
      <c r="SWL43" s="45"/>
      <c r="SWM43" s="45"/>
      <c r="SWN43" s="45"/>
      <c r="SWO43" s="45"/>
      <c r="SWP43" s="45"/>
      <c r="SWQ43" s="45"/>
      <c r="SWR43" s="45"/>
      <c r="SWS43" s="45"/>
      <c r="SWT43" s="45"/>
      <c r="SWU43" s="45"/>
      <c r="SWV43" s="45"/>
      <c r="SWW43" s="45"/>
      <c r="SWX43" s="45"/>
      <c r="SWY43" s="45"/>
      <c r="SWZ43" s="45"/>
      <c r="SXA43" s="45"/>
      <c r="SXB43" s="45"/>
      <c r="SXC43" s="45"/>
      <c r="SXD43" s="45"/>
      <c r="SXE43" s="45"/>
      <c r="SXF43" s="45"/>
      <c r="SXG43" s="45"/>
      <c r="SXH43" s="45"/>
      <c r="SXI43" s="45"/>
      <c r="SXJ43" s="45"/>
      <c r="SXK43" s="45"/>
      <c r="SXL43" s="45"/>
      <c r="SXM43" s="45"/>
      <c r="SXN43" s="45"/>
      <c r="SXO43" s="45"/>
      <c r="SXP43" s="45"/>
      <c r="SXQ43" s="45"/>
      <c r="SXR43" s="45"/>
      <c r="SXS43" s="45"/>
      <c r="SXT43" s="45"/>
      <c r="SXU43" s="45"/>
      <c r="SXV43" s="45"/>
      <c r="SXW43" s="45"/>
      <c r="SXX43" s="45"/>
      <c r="SXY43" s="45"/>
      <c r="SXZ43" s="45"/>
      <c r="SYA43" s="45"/>
      <c r="SYB43" s="45"/>
      <c r="SYC43" s="45"/>
      <c r="SYD43" s="45"/>
      <c r="SYE43" s="45"/>
      <c r="SYF43" s="45"/>
      <c r="SYG43" s="45"/>
      <c r="SYH43" s="45"/>
      <c r="SYI43" s="45"/>
      <c r="SYJ43" s="45"/>
      <c r="SYK43" s="45"/>
      <c r="SYL43" s="45"/>
      <c r="SYM43" s="45"/>
      <c r="SYN43" s="45"/>
      <c r="SYO43" s="45"/>
      <c r="SYP43" s="45"/>
      <c r="SYQ43" s="45"/>
      <c r="SYR43" s="45"/>
      <c r="SYS43" s="45"/>
      <c r="SYT43" s="45"/>
      <c r="SYU43" s="45"/>
      <c r="SYV43" s="45"/>
      <c r="SYW43" s="45"/>
      <c r="SYX43" s="45"/>
      <c r="SYY43" s="45"/>
      <c r="SYZ43" s="45"/>
      <c r="SZA43" s="45"/>
      <c r="SZB43" s="45"/>
      <c r="SZC43" s="45"/>
      <c r="SZD43" s="45"/>
      <c r="SZE43" s="45"/>
      <c r="SZF43" s="45"/>
      <c r="SZG43" s="45"/>
      <c r="SZH43" s="45"/>
      <c r="SZI43" s="45"/>
      <c r="SZJ43" s="45"/>
      <c r="SZK43" s="45"/>
      <c r="SZL43" s="45"/>
      <c r="SZM43" s="45"/>
      <c r="SZN43" s="45"/>
      <c r="SZO43" s="45"/>
      <c r="SZP43" s="45"/>
      <c r="SZQ43" s="45"/>
      <c r="SZR43" s="45"/>
      <c r="SZS43" s="45"/>
      <c r="SZT43" s="45"/>
      <c r="SZU43" s="45"/>
      <c r="SZV43" s="45"/>
      <c r="SZW43" s="45"/>
      <c r="SZX43" s="45"/>
      <c r="SZY43" s="45"/>
      <c r="SZZ43" s="45"/>
      <c r="TAA43" s="45"/>
      <c r="TAB43" s="45"/>
      <c r="TAC43" s="45"/>
      <c r="TAD43" s="45"/>
      <c r="TAE43" s="45"/>
      <c r="TAF43" s="45"/>
      <c r="TAG43" s="45"/>
      <c r="TAH43" s="45"/>
      <c r="TAI43" s="45"/>
      <c r="TAJ43" s="45"/>
      <c r="TAK43" s="45"/>
      <c r="TAL43" s="45"/>
      <c r="TAM43" s="45"/>
      <c r="TAN43" s="45"/>
      <c r="TAO43" s="45"/>
      <c r="TAP43" s="45"/>
      <c r="TAQ43" s="45"/>
      <c r="TAR43" s="45"/>
      <c r="TAS43" s="45"/>
      <c r="TAT43" s="45"/>
      <c r="TAU43" s="45"/>
      <c r="TAV43" s="45"/>
      <c r="TAW43" s="45"/>
      <c r="TAX43" s="45"/>
      <c r="TAY43" s="45"/>
      <c r="TAZ43" s="45"/>
      <c r="TBA43" s="45"/>
      <c r="TBB43" s="45"/>
      <c r="TBC43" s="45"/>
      <c r="TBD43" s="45"/>
      <c r="TBE43" s="45"/>
      <c r="TBF43" s="45"/>
      <c r="TBG43" s="45"/>
      <c r="TBH43" s="45"/>
      <c r="TBI43" s="45"/>
      <c r="TBJ43" s="45"/>
      <c r="TBK43" s="45"/>
      <c r="TBL43" s="45"/>
      <c r="TBM43" s="45"/>
      <c r="TBN43" s="45"/>
      <c r="TBO43" s="45"/>
      <c r="TBP43" s="45"/>
      <c r="TBQ43" s="45"/>
      <c r="TBR43" s="45"/>
      <c r="TBS43" s="45"/>
      <c r="TBT43" s="45"/>
      <c r="TBU43" s="45"/>
      <c r="TBV43" s="45"/>
      <c r="TBW43" s="45"/>
      <c r="TBX43" s="45"/>
      <c r="TBY43" s="45"/>
      <c r="TBZ43" s="45"/>
      <c r="TCA43" s="45"/>
      <c r="TCB43" s="45"/>
      <c r="TCC43" s="45"/>
      <c r="TCD43" s="45"/>
      <c r="TCE43" s="45"/>
      <c r="TCF43" s="45"/>
      <c r="TCG43" s="45"/>
      <c r="TCH43" s="45"/>
      <c r="TCI43" s="45"/>
      <c r="TCJ43" s="45"/>
      <c r="TCK43" s="45"/>
      <c r="TCL43" s="45"/>
      <c r="TCM43" s="45"/>
      <c r="TCN43" s="45"/>
      <c r="TCO43" s="45"/>
      <c r="TCP43" s="45"/>
      <c r="TCQ43" s="45"/>
      <c r="TCR43" s="45"/>
      <c r="TCS43" s="45"/>
      <c r="TCT43" s="45"/>
      <c r="TCU43" s="45"/>
      <c r="TCV43" s="45"/>
      <c r="TCW43" s="45"/>
      <c r="TCX43" s="45"/>
      <c r="TCY43" s="45"/>
      <c r="TCZ43" s="45"/>
      <c r="TDA43" s="45"/>
      <c r="TDB43" s="45"/>
      <c r="TDC43" s="45"/>
      <c r="TDD43" s="45"/>
      <c r="TDE43" s="45"/>
      <c r="TDF43" s="45"/>
      <c r="TDG43" s="45"/>
      <c r="TDH43" s="45"/>
      <c r="TDI43" s="45"/>
      <c r="TDJ43" s="45"/>
      <c r="TDK43" s="45"/>
      <c r="TDL43" s="45"/>
      <c r="TDM43" s="45"/>
      <c r="TDN43" s="45"/>
      <c r="TDO43" s="45"/>
      <c r="TDP43" s="45"/>
      <c r="TDQ43" s="45"/>
      <c r="TDR43" s="45"/>
      <c r="TDS43" s="45"/>
      <c r="TDT43" s="45"/>
      <c r="TDU43" s="45"/>
      <c r="TDV43" s="45"/>
      <c r="TDW43" s="45"/>
      <c r="TDX43" s="45"/>
      <c r="TDY43" s="45"/>
      <c r="TDZ43" s="45"/>
      <c r="TEA43" s="45"/>
      <c r="TEB43" s="45"/>
      <c r="TEC43" s="45"/>
      <c r="TED43" s="45"/>
      <c r="TEE43" s="45"/>
      <c r="TEF43" s="45"/>
      <c r="TEG43" s="45"/>
      <c r="TEH43" s="45"/>
      <c r="TEI43" s="45"/>
      <c r="TEJ43" s="45"/>
      <c r="TEK43" s="45"/>
      <c r="TEL43" s="45"/>
      <c r="TEM43" s="45"/>
      <c r="TEN43" s="45"/>
      <c r="TEO43" s="45"/>
      <c r="TEP43" s="45"/>
      <c r="TEQ43" s="45"/>
      <c r="TER43" s="45"/>
      <c r="TES43" s="45"/>
      <c r="TET43" s="45"/>
      <c r="TEU43" s="45"/>
      <c r="TEV43" s="45"/>
      <c r="TEW43" s="45"/>
      <c r="TEX43" s="45"/>
      <c r="TEY43" s="45"/>
      <c r="TEZ43" s="45"/>
      <c r="TFA43" s="45"/>
      <c r="TFB43" s="45"/>
      <c r="TFC43" s="45"/>
      <c r="TFD43" s="45"/>
      <c r="TFE43" s="45"/>
      <c r="TFF43" s="45"/>
      <c r="TFG43" s="45"/>
      <c r="TFH43" s="45"/>
      <c r="TFI43" s="45"/>
      <c r="TFJ43" s="45"/>
      <c r="TFK43" s="45"/>
      <c r="TFL43" s="45"/>
      <c r="TFM43" s="45"/>
      <c r="TFN43" s="45"/>
      <c r="TFO43" s="45"/>
      <c r="TFP43" s="45"/>
      <c r="TFQ43" s="45"/>
      <c r="TFR43" s="45"/>
      <c r="TFS43" s="45"/>
      <c r="TFT43" s="45"/>
      <c r="TFU43" s="45"/>
      <c r="TFV43" s="45"/>
      <c r="TFW43" s="45"/>
      <c r="TFX43" s="45"/>
      <c r="TFY43" s="45"/>
      <c r="TFZ43" s="45"/>
      <c r="TGA43" s="45"/>
      <c r="TGB43" s="45"/>
      <c r="TGC43" s="45"/>
      <c r="TGD43" s="45"/>
      <c r="TGE43" s="45"/>
      <c r="TGF43" s="45"/>
      <c r="TGG43" s="45"/>
      <c r="TGH43" s="45"/>
      <c r="TGI43" s="45"/>
      <c r="TGJ43" s="45"/>
      <c r="TGK43" s="45"/>
      <c r="TGL43" s="45"/>
      <c r="TGM43" s="45"/>
      <c r="TGN43" s="45"/>
      <c r="TGO43" s="45"/>
      <c r="TGP43" s="45"/>
      <c r="TGQ43" s="45"/>
      <c r="TGR43" s="45"/>
      <c r="TGS43" s="45"/>
      <c r="TGT43" s="45"/>
      <c r="TGU43" s="45"/>
      <c r="TGV43" s="45"/>
      <c r="TGW43" s="45"/>
      <c r="TGX43" s="45"/>
      <c r="TGY43" s="45"/>
      <c r="TGZ43" s="45"/>
      <c r="THA43" s="45"/>
      <c r="THB43" s="45"/>
      <c r="THC43" s="45"/>
      <c r="THD43" s="45"/>
      <c r="THE43" s="45"/>
      <c r="THF43" s="45"/>
      <c r="THG43" s="45"/>
      <c r="THH43" s="45"/>
      <c r="THI43" s="45"/>
      <c r="THJ43" s="45"/>
      <c r="THK43" s="45"/>
      <c r="THL43" s="45"/>
      <c r="THM43" s="45"/>
      <c r="THN43" s="45"/>
      <c r="THO43" s="45"/>
      <c r="THP43" s="45"/>
      <c r="THQ43" s="45"/>
      <c r="THR43" s="45"/>
      <c r="THS43" s="45"/>
      <c r="THT43" s="45"/>
      <c r="THU43" s="45"/>
      <c r="THV43" s="45"/>
      <c r="THW43" s="45"/>
      <c r="THX43" s="45"/>
      <c r="THY43" s="45"/>
      <c r="THZ43" s="45"/>
      <c r="TIA43" s="45"/>
      <c r="TIB43" s="45"/>
      <c r="TIC43" s="45"/>
      <c r="TID43" s="45"/>
      <c r="TIE43" s="45"/>
      <c r="TIF43" s="45"/>
      <c r="TIG43" s="45"/>
      <c r="TIH43" s="45"/>
      <c r="TII43" s="45"/>
      <c r="TIJ43" s="45"/>
      <c r="TIK43" s="45"/>
      <c r="TIL43" s="45"/>
      <c r="TIM43" s="45"/>
      <c r="TIN43" s="45"/>
      <c r="TIO43" s="45"/>
      <c r="TIP43" s="45"/>
      <c r="TIQ43" s="45"/>
      <c r="TIR43" s="45"/>
      <c r="TIS43" s="45"/>
      <c r="TIT43" s="45"/>
      <c r="TIU43" s="45"/>
      <c r="TIV43" s="45"/>
      <c r="TIW43" s="45"/>
      <c r="TIX43" s="45"/>
      <c r="TIY43" s="45"/>
      <c r="TIZ43" s="45"/>
      <c r="TJA43" s="45"/>
      <c r="TJB43" s="45"/>
      <c r="TJC43" s="45"/>
      <c r="TJD43" s="45"/>
      <c r="TJE43" s="45"/>
      <c r="TJF43" s="45"/>
      <c r="TJG43" s="45"/>
      <c r="TJH43" s="45"/>
      <c r="TJI43" s="45"/>
      <c r="TJJ43" s="45"/>
      <c r="TJK43" s="45"/>
      <c r="TJL43" s="45"/>
      <c r="TJM43" s="45"/>
      <c r="TJN43" s="45"/>
      <c r="TJO43" s="45"/>
      <c r="TJP43" s="45"/>
      <c r="TJQ43" s="45"/>
      <c r="TJR43" s="45"/>
      <c r="TJS43" s="45"/>
      <c r="TJT43" s="45"/>
      <c r="TJU43" s="45"/>
      <c r="TJV43" s="45"/>
      <c r="TJW43" s="45"/>
      <c r="TJX43" s="45"/>
      <c r="TJY43" s="45"/>
      <c r="TJZ43" s="45"/>
      <c r="TKA43" s="45"/>
      <c r="TKB43" s="45"/>
      <c r="TKC43" s="45"/>
      <c r="TKD43" s="45"/>
      <c r="TKE43" s="45"/>
      <c r="TKF43" s="45"/>
      <c r="TKG43" s="45"/>
      <c r="TKH43" s="45"/>
      <c r="TKI43" s="45"/>
      <c r="TKJ43" s="45"/>
      <c r="TKK43" s="45"/>
      <c r="TKL43" s="45"/>
      <c r="TKM43" s="45"/>
      <c r="TKN43" s="45"/>
      <c r="TKO43" s="45"/>
      <c r="TKP43" s="45"/>
      <c r="TKQ43" s="45"/>
      <c r="TKR43" s="45"/>
      <c r="TKS43" s="45"/>
      <c r="TKT43" s="45"/>
      <c r="TKU43" s="45"/>
      <c r="TKV43" s="45"/>
      <c r="TKW43" s="45"/>
      <c r="TKX43" s="45"/>
      <c r="TKY43" s="45"/>
      <c r="TKZ43" s="45"/>
      <c r="TLA43" s="45"/>
      <c r="TLB43" s="45"/>
      <c r="TLC43" s="45"/>
      <c r="TLD43" s="45"/>
      <c r="TLE43" s="45"/>
      <c r="TLF43" s="45"/>
      <c r="TLG43" s="45"/>
      <c r="TLH43" s="45"/>
      <c r="TLI43" s="45"/>
      <c r="TLJ43" s="45"/>
      <c r="TLK43" s="45"/>
      <c r="TLL43" s="45"/>
      <c r="TLM43" s="45"/>
      <c r="TLN43" s="45"/>
      <c r="TLO43" s="45"/>
      <c r="TLP43" s="45"/>
      <c r="TLQ43" s="45"/>
      <c r="TLR43" s="45"/>
      <c r="TLS43" s="45"/>
      <c r="TLT43" s="45"/>
      <c r="TLU43" s="45"/>
      <c r="TLV43" s="45"/>
      <c r="TLW43" s="45"/>
      <c r="TLX43" s="45"/>
      <c r="TLY43" s="45"/>
      <c r="TLZ43" s="45"/>
      <c r="TMA43" s="45"/>
      <c r="TMB43" s="45"/>
      <c r="TMC43" s="45"/>
      <c r="TMD43" s="45"/>
      <c r="TME43" s="45"/>
      <c r="TMF43" s="45"/>
      <c r="TMG43" s="45"/>
      <c r="TMH43" s="45"/>
      <c r="TMI43" s="45"/>
      <c r="TMJ43" s="45"/>
      <c r="TMK43" s="45"/>
      <c r="TML43" s="45"/>
      <c r="TMM43" s="45"/>
      <c r="TMN43" s="45"/>
      <c r="TMO43" s="45"/>
      <c r="TMP43" s="45"/>
      <c r="TMQ43" s="45"/>
      <c r="TMR43" s="45"/>
      <c r="TMS43" s="45"/>
      <c r="TMT43" s="45"/>
      <c r="TMU43" s="45"/>
      <c r="TMV43" s="45"/>
      <c r="TMW43" s="45"/>
      <c r="TMX43" s="45"/>
      <c r="TMY43" s="45"/>
      <c r="TMZ43" s="45"/>
      <c r="TNA43" s="45"/>
      <c r="TNB43" s="45"/>
      <c r="TNC43" s="45"/>
      <c r="TND43" s="45"/>
      <c r="TNE43" s="45"/>
      <c r="TNF43" s="45"/>
      <c r="TNG43" s="45"/>
      <c r="TNH43" s="45"/>
      <c r="TNI43" s="45"/>
      <c r="TNJ43" s="45"/>
      <c r="TNK43" s="45"/>
      <c r="TNL43" s="45"/>
      <c r="TNM43" s="45"/>
      <c r="TNN43" s="45"/>
      <c r="TNO43" s="45"/>
      <c r="TNP43" s="45"/>
      <c r="TNQ43" s="45"/>
      <c r="TNR43" s="45"/>
      <c r="TNS43" s="45"/>
      <c r="TNT43" s="45"/>
      <c r="TNU43" s="45"/>
      <c r="TNV43" s="45"/>
      <c r="TNW43" s="45"/>
      <c r="TNX43" s="45"/>
      <c r="TNY43" s="45"/>
      <c r="TNZ43" s="45"/>
      <c r="TOA43" s="45"/>
      <c r="TOB43" s="45"/>
      <c r="TOC43" s="45"/>
      <c r="TOD43" s="45"/>
      <c r="TOE43" s="45"/>
      <c r="TOF43" s="45"/>
      <c r="TOG43" s="45"/>
      <c r="TOH43" s="45"/>
      <c r="TOI43" s="45"/>
      <c r="TOJ43" s="45"/>
      <c r="TOK43" s="45"/>
      <c r="TOL43" s="45"/>
      <c r="TOM43" s="45"/>
      <c r="TON43" s="45"/>
      <c r="TOO43" s="45"/>
      <c r="TOP43" s="45"/>
      <c r="TOQ43" s="45"/>
      <c r="TOR43" s="45"/>
      <c r="TOS43" s="45"/>
      <c r="TOT43" s="45"/>
      <c r="TOU43" s="45"/>
      <c r="TOV43" s="45"/>
      <c r="TOW43" s="45"/>
      <c r="TOX43" s="45"/>
      <c r="TOY43" s="45"/>
      <c r="TOZ43" s="45"/>
      <c r="TPA43" s="45"/>
      <c r="TPB43" s="45"/>
      <c r="TPC43" s="45"/>
      <c r="TPD43" s="45"/>
      <c r="TPE43" s="45"/>
      <c r="TPF43" s="45"/>
      <c r="TPG43" s="45"/>
      <c r="TPH43" s="45"/>
      <c r="TPI43" s="45"/>
      <c r="TPJ43" s="45"/>
      <c r="TPK43" s="45"/>
      <c r="TPL43" s="45"/>
      <c r="TPM43" s="45"/>
      <c r="TPN43" s="45"/>
      <c r="TPO43" s="45"/>
      <c r="TPP43" s="45"/>
      <c r="TPQ43" s="45"/>
      <c r="TPR43" s="45"/>
      <c r="TPS43" s="45"/>
      <c r="TPT43" s="45"/>
      <c r="TPU43" s="45"/>
      <c r="TPV43" s="45"/>
      <c r="TPW43" s="45"/>
      <c r="TPX43" s="45"/>
      <c r="TPY43" s="45"/>
      <c r="TPZ43" s="45"/>
      <c r="TQA43" s="45"/>
      <c r="TQB43" s="45"/>
      <c r="TQC43" s="45"/>
      <c r="TQD43" s="45"/>
      <c r="TQE43" s="45"/>
      <c r="TQF43" s="45"/>
      <c r="TQG43" s="45"/>
      <c r="TQH43" s="45"/>
      <c r="TQI43" s="45"/>
      <c r="TQJ43" s="45"/>
      <c r="TQK43" s="45"/>
      <c r="TQL43" s="45"/>
      <c r="TQM43" s="45"/>
      <c r="TQN43" s="45"/>
      <c r="TQO43" s="45"/>
      <c r="TQP43" s="45"/>
      <c r="TQQ43" s="45"/>
      <c r="TQR43" s="45"/>
      <c r="TQS43" s="45"/>
      <c r="TQT43" s="45"/>
      <c r="TQU43" s="45"/>
      <c r="TQV43" s="45"/>
      <c r="TQW43" s="45"/>
      <c r="TQX43" s="45"/>
      <c r="TQY43" s="45"/>
      <c r="TQZ43" s="45"/>
      <c r="TRA43" s="45"/>
      <c r="TRB43" s="45"/>
      <c r="TRC43" s="45"/>
      <c r="TRD43" s="45"/>
      <c r="TRE43" s="45"/>
      <c r="TRF43" s="45"/>
      <c r="TRG43" s="45"/>
      <c r="TRH43" s="45"/>
      <c r="TRI43" s="45"/>
      <c r="TRJ43" s="45"/>
      <c r="TRK43" s="45"/>
      <c r="TRL43" s="45"/>
      <c r="TRM43" s="45"/>
      <c r="TRN43" s="45"/>
      <c r="TRO43" s="45"/>
      <c r="TRP43" s="45"/>
      <c r="TRQ43" s="45"/>
      <c r="TRR43" s="45"/>
      <c r="TRS43" s="45"/>
      <c r="TRT43" s="45"/>
      <c r="TRU43" s="45"/>
      <c r="TRV43" s="45"/>
      <c r="TRW43" s="45"/>
      <c r="TRX43" s="45"/>
      <c r="TRY43" s="45"/>
      <c r="TRZ43" s="45"/>
      <c r="TSA43" s="45"/>
      <c r="TSB43" s="45"/>
      <c r="TSC43" s="45"/>
      <c r="TSD43" s="45"/>
      <c r="TSE43" s="45"/>
      <c r="TSF43" s="45"/>
      <c r="TSG43" s="45"/>
      <c r="TSH43" s="45"/>
      <c r="TSI43" s="45"/>
      <c r="TSJ43" s="45"/>
      <c r="TSK43" s="45"/>
      <c r="TSL43" s="45"/>
      <c r="TSM43" s="45"/>
      <c r="TSN43" s="45"/>
      <c r="TSO43" s="45"/>
      <c r="TSP43" s="45"/>
      <c r="TSQ43" s="45"/>
      <c r="TSR43" s="45"/>
      <c r="TSS43" s="45"/>
      <c r="TST43" s="45"/>
      <c r="TSU43" s="45"/>
      <c r="TSV43" s="45"/>
      <c r="TSW43" s="45"/>
      <c r="TSX43" s="45"/>
      <c r="TSY43" s="45"/>
      <c r="TSZ43" s="45"/>
      <c r="TTA43" s="45"/>
      <c r="TTB43" s="45"/>
      <c r="TTC43" s="45"/>
      <c r="TTD43" s="45"/>
      <c r="TTE43" s="45"/>
      <c r="TTF43" s="45"/>
      <c r="TTG43" s="45"/>
      <c r="TTH43" s="45"/>
      <c r="TTI43" s="45"/>
      <c r="TTJ43" s="45"/>
      <c r="TTK43" s="45"/>
      <c r="TTL43" s="45"/>
      <c r="TTM43" s="45"/>
      <c r="TTN43" s="45"/>
      <c r="TTO43" s="45"/>
      <c r="TTP43" s="45"/>
      <c r="TTQ43" s="45"/>
      <c r="TTR43" s="45"/>
      <c r="TTS43" s="45"/>
      <c r="TTT43" s="45"/>
      <c r="TTU43" s="45"/>
      <c r="TTV43" s="45"/>
      <c r="TTW43" s="45"/>
      <c r="TTX43" s="45"/>
      <c r="TTY43" s="45"/>
      <c r="TTZ43" s="45"/>
      <c r="TUA43" s="45"/>
      <c r="TUB43" s="45"/>
      <c r="TUC43" s="45"/>
      <c r="TUD43" s="45"/>
      <c r="TUE43" s="45"/>
      <c r="TUF43" s="45"/>
      <c r="TUG43" s="45"/>
      <c r="TUH43" s="45"/>
      <c r="TUI43" s="45"/>
      <c r="TUJ43" s="45"/>
      <c r="TUK43" s="45"/>
      <c r="TUL43" s="45"/>
      <c r="TUM43" s="45"/>
      <c r="TUN43" s="45"/>
      <c r="TUO43" s="45"/>
      <c r="TUP43" s="45"/>
      <c r="TUQ43" s="45"/>
      <c r="TUR43" s="45"/>
      <c r="TUS43" s="45"/>
      <c r="TUT43" s="45"/>
      <c r="TUU43" s="45"/>
      <c r="TUV43" s="45"/>
      <c r="TUW43" s="45"/>
      <c r="TUX43" s="45"/>
      <c r="TUY43" s="45"/>
      <c r="TUZ43" s="45"/>
      <c r="TVA43" s="45"/>
      <c r="TVB43" s="45"/>
      <c r="TVC43" s="45"/>
      <c r="TVD43" s="45"/>
      <c r="TVE43" s="45"/>
      <c r="TVF43" s="45"/>
      <c r="TVG43" s="45"/>
      <c r="TVH43" s="45"/>
      <c r="TVI43" s="45"/>
      <c r="TVJ43" s="45"/>
      <c r="TVK43" s="45"/>
      <c r="TVL43" s="45"/>
      <c r="TVM43" s="45"/>
      <c r="TVN43" s="45"/>
      <c r="TVO43" s="45"/>
      <c r="TVP43" s="45"/>
      <c r="TVQ43" s="45"/>
      <c r="TVR43" s="45"/>
      <c r="TVS43" s="45"/>
      <c r="TVT43" s="45"/>
      <c r="TVU43" s="45"/>
      <c r="TVV43" s="45"/>
      <c r="TVW43" s="45"/>
      <c r="TVX43" s="45"/>
      <c r="TVY43" s="45"/>
      <c r="TVZ43" s="45"/>
      <c r="TWA43" s="45"/>
      <c r="TWB43" s="45"/>
      <c r="TWC43" s="45"/>
      <c r="TWD43" s="45"/>
      <c r="TWE43" s="45"/>
      <c r="TWF43" s="45"/>
      <c r="TWG43" s="45"/>
      <c r="TWH43" s="45"/>
      <c r="TWI43" s="45"/>
      <c r="TWJ43" s="45"/>
      <c r="TWK43" s="45"/>
      <c r="TWL43" s="45"/>
      <c r="TWM43" s="45"/>
      <c r="TWN43" s="45"/>
      <c r="TWO43" s="45"/>
      <c r="TWP43" s="45"/>
      <c r="TWQ43" s="45"/>
      <c r="TWR43" s="45"/>
      <c r="TWS43" s="45"/>
      <c r="TWT43" s="45"/>
      <c r="TWU43" s="45"/>
      <c r="TWV43" s="45"/>
      <c r="TWW43" s="45"/>
      <c r="TWX43" s="45"/>
      <c r="TWY43" s="45"/>
      <c r="TWZ43" s="45"/>
      <c r="TXA43" s="45"/>
      <c r="TXB43" s="45"/>
      <c r="TXC43" s="45"/>
      <c r="TXD43" s="45"/>
      <c r="TXE43" s="45"/>
      <c r="TXF43" s="45"/>
      <c r="TXG43" s="45"/>
      <c r="TXH43" s="45"/>
      <c r="TXI43" s="45"/>
      <c r="TXJ43" s="45"/>
      <c r="TXK43" s="45"/>
      <c r="TXL43" s="45"/>
      <c r="TXM43" s="45"/>
      <c r="TXN43" s="45"/>
      <c r="TXO43" s="45"/>
      <c r="TXP43" s="45"/>
      <c r="TXQ43" s="45"/>
      <c r="TXR43" s="45"/>
      <c r="TXS43" s="45"/>
      <c r="TXT43" s="45"/>
      <c r="TXU43" s="45"/>
      <c r="TXV43" s="45"/>
      <c r="TXW43" s="45"/>
      <c r="TXX43" s="45"/>
      <c r="TXY43" s="45"/>
      <c r="TXZ43" s="45"/>
      <c r="TYA43" s="45"/>
      <c r="TYB43" s="45"/>
      <c r="TYC43" s="45"/>
      <c r="TYD43" s="45"/>
      <c r="TYE43" s="45"/>
      <c r="TYF43" s="45"/>
      <c r="TYG43" s="45"/>
      <c r="TYH43" s="45"/>
      <c r="TYI43" s="45"/>
      <c r="TYJ43" s="45"/>
      <c r="TYK43" s="45"/>
      <c r="TYL43" s="45"/>
      <c r="TYM43" s="45"/>
      <c r="TYN43" s="45"/>
      <c r="TYO43" s="45"/>
      <c r="TYP43" s="45"/>
      <c r="TYQ43" s="45"/>
      <c r="TYR43" s="45"/>
      <c r="TYS43" s="45"/>
      <c r="TYT43" s="45"/>
      <c r="TYU43" s="45"/>
      <c r="TYV43" s="45"/>
      <c r="TYW43" s="45"/>
      <c r="TYX43" s="45"/>
      <c r="TYY43" s="45"/>
      <c r="TYZ43" s="45"/>
      <c r="TZA43" s="45"/>
      <c r="TZB43" s="45"/>
      <c r="TZC43" s="45"/>
      <c r="TZD43" s="45"/>
      <c r="TZE43" s="45"/>
      <c r="TZF43" s="45"/>
      <c r="TZG43" s="45"/>
      <c r="TZH43" s="45"/>
      <c r="TZI43" s="45"/>
      <c r="TZJ43" s="45"/>
      <c r="TZK43" s="45"/>
      <c r="TZL43" s="45"/>
      <c r="TZM43" s="45"/>
      <c r="TZN43" s="45"/>
      <c r="TZO43" s="45"/>
      <c r="TZP43" s="45"/>
      <c r="TZQ43" s="45"/>
      <c r="TZR43" s="45"/>
      <c r="TZS43" s="45"/>
      <c r="TZT43" s="45"/>
      <c r="TZU43" s="45"/>
      <c r="TZV43" s="45"/>
      <c r="TZW43" s="45"/>
      <c r="TZX43" s="45"/>
      <c r="TZY43" s="45"/>
      <c r="TZZ43" s="45"/>
      <c r="UAA43" s="45"/>
      <c r="UAB43" s="45"/>
      <c r="UAC43" s="45"/>
      <c r="UAD43" s="45"/>
      <c r="UAE43" s="45"/>
      <c r="UAF43" s="45"/>
      <c r="UAG43" s="45"/>
      <c r="UAH43" s="45"/>
      <c r="UAI43" s="45"/>
      <c r="UAJ43" s="45"/>
      <c r="UAK43" s="45"/>
      <c r="UAL43" s="45"/>
      <c r="UAM43" s="45"/>
      <c r="UAN43" s="45"/>
      <c r="UAO43" s="45"/>
      <c r="UAP43" s="45"/>
      <c r="UAQ43" s="45"/>
      <c r="UAR43" s="45"/>
      <c r="UAS43" s="45"/>
      <c r="UAT43" s="45"/>
      <c r="UAU43" s="45"/>
      <c r="UAV43" s="45"/>
      <c r="UAW43" s="45"/>
      <c r="UAX43" s="45"/>
      <c r="UAY43" s="45"/>
      <c r="UAZ43" s="45"/>
      <c r="UBA43" s="45"/>
      <c r="UBB43" s="45"/>
      <c r="UBC43" s="45"/>
      <c r="UBD43" s="45"/>
      <c r="UBE43" s="45"/>
      <c r="UBF43" s="45"/>
      <c r="UBG43" s="45"/>
      <c r="UBH43" s="45"/>
      <c r="UBI43" s="45"/>
      <c r="UBJ43" s="45"/>
      <c r="UBK43" s="45"/>
      <c r="UBL43" s="45"/>
      <c r="UBM43" s="45"/>
      <c r="UBN43" s="45"/>
      <c r="UBO43" s="45"/>
      <c r="UBP43" s="45"/>
      <c r="UBQ43" s="45"/>
      <c r="UBR43" s="45"/>
      <c r="UBS43" s="45"/>
      <c r="UBT43" s="45"/>
      <c r="UBU43" s="45"/>
      <c r="UBV43" s="45"/>
      <c r="UBW43" s="45"/>
      <c r="UBX43" s="45"/>
      <c r="UBY43" s="45"/>
      <c r="UBZ43" s="45"/>
      <c r="UCA43" s="45"/>
      <c r="UCB43" s="45"/>
      <c r="UCC43" s="45"/>
      <c r="UCD43" s="45"/>
      <c r="UCE43" s="45"/>
      <c r="UCF43" s="45"/>
      <c r="UCG43" s="45"/>
      <c r="UCH43" s="45"/>
      <c r="UCI43" s="45"/>
      <c r="UCJ43" s="45"/>
      <c r="UCK43" s="45"/>
      <c r="UCL43" s="45"/>
      <c r="UCM43" s="45"/>
      <c r="UCN43" s="45"/>
      <c r="UCO43" s="45"/>
      <c r="UCP43" s="45"/>
      <c r="UCQ43" s="45"/>
      <c r="UCR43" s="45"/>
      <c r="UCS43" s="45"/>
      <c r="UCT43" s="45"/>
      <c r="UCU43" s="45"/>
      <c r="UCV43" s="45"/>
      <c r="UCW43" s="45"/>
      <c r="UCX43" s="45"/>
      <c r="UCY43" s="45"/>
      <c r="UCZ43" s="45"/>
      <c r="UDA43" s="45"/>
      <c r="UDB43" s="45"/>
      <c r="UDC43" s="45"/>
      <c r="UDD43" s="45"/>
      <c r="UDE43" s="45"/>
      <c r="UDF43" s="45"/>
      <c r="UDG43" s="45"/>
      <c r="UDH43" s="45"/>
      <c r="UDI43" s="45"/>
      <c r="UDJ43" s="45"/>
      <c r="UDK43" s="45"/>
      <c r="UDL43" s="45"/>
      <c r="UDM43" s="45"/>
      <c r="UDN43" s="45"/>
      <c r="UDO43" s="45"/>
      <c r="UDP43" s="45"/>
      <c r="UDQ43" s="45"/>
      <c r="UDR43" s="45"/>
      <c r="UDS43" s="45"/>
      <c r="UDT43" s="45"/>
      <c r="UDU43" s="45"/>
      <c r="UDV43" s="45"/>
      <c r="UDW43" s="45"/>
      <c r="UDX43" s="45"/>
      <c r="UDY43" s="45"/>
      <c r="UDZ43" s="45"/>
      <c r="UEA43" s="45"/>
      <c r="UEB43" s="45"/>
      <c r="UEC43" s="45"/>
      <c r="UED43" s="45"/>
      <c r="UEE43" s="45"/>
      <c r="UEF43" s="45"/>
      <c r="UEG43" s="45"/>
      <c r="UEH43" s="45"/>
      <c r="UEI43" s="45"/>
      <c r="UEJ43" s="45"/>
      <c r="UEK43" s="45"/>
      <c r="UEL43" s="45"/>
      <c r="UEM43" s="45"/>
      <c r="UEN43" s="45"/>
      <c r="UEO43" s="45"/>
      <c r="UEP43" s="45"/>
      <c r="UEQ43" s="45"/>
      <c r="UER43" s="45"/>
      <c r="UES43" s="45"/>
      <c r="UET43" s="45"/>
      <c r="UEU43" s="45"/>
      <c r="UEV43" s="45"/>
      <c r="UEW43" s="45"/>
      <c r="UEX43" s="45"/>
      <c r="UEY43" s="45"/>
      <c r="UEZ43" s="45"/>
      <c r="UFA43" s="45"/>
      <c r="UFB43" s="45"/>
      <c r="UFC43" s="45"/>
      <c r="UFD43" s="45"/>
      <c r="UFE43" s="45"/>
      <c r="UFF43" s="45"/>
      <c r="UFG43" s="45"/>
      <c r="UFH43" s="45"/>
      <c r="UFI43" s="45"/>
      <c r="UFJ43" s="45"/>
      <c r="UFK43" s="45"/>
      <c r="UFL43" s="45"/>
      <c r="UFM43" s="45"/>
      <c r="UFN43" s="45"/>
      <c r="UFO43" s="45"/>
      <c r="UFP43" s="45"/>
      <c r="UFQ43" s="45"/>
      <c r="UFR43" s="45"/>
      <c r="UFS43" s="45"/>
      <c r="UFT43" s="45"/>
      <c r="UFU43" s="45"/>
      <c r="UFV43" s="45"/>
      <c r="UFW43" s="45"/>
      <c r="UFX43" s="45"/>
      <c r="UFY43" s="45"/>
      <c r="UFZ43" s="45"/>
      <c r="UGA43" s="45"/>
      <c r="UGB43" s="45"/>
      <c r="UGC43" s="45"/>
      <c r="UGD43" s="45"/>
      <c r="UGE43" s="45"/>
      <c r="UGF43" s="45"/>
      <c r="UGG43" s="45"/>
      <c r="UGH43" s="45"/>
      <c r="UGI43" s="45"/>
      <c r="UGJ43" s="45"/>
      <c r="UGK43" s="45"/>
      <c r="UGL43" s="45"/>
      <c r="UGM43" s="45"/>
      <c r="UGN43" s="45"/>
      <c r="UGO43" s="45"/>
      <c r="UGP43" s="45"/>
      <c r="UGQ43" s="45"/>
      <c r="UGR43" s="45"/>
      <c r="UGS43" s="45"/>
      <c r="UGT43" s="45"/>
      <c r="UGU43" s="45"/>
      <c r="UGV43" s="45"/>
      <c r="UGW43" s="45"/>
      <c r="UGX43" s="45"/>
      <c r="UGY43" s="45"/>
      <c r="UGZ43" s="45"/>
      <c r="UHA43" s="45"/>
      <c r="UHB43" s="45"/>
      <c r="UHC43" s="45"/>
      <c r="UHD43" s="45"/>
      <c r="UHE43" s="45"/>
      <c r="UHF43" s="45"/>
      <c r="UHG43" s="45"/>
      <c r="UHH43" s="45"/>
      <c r="UHI43" s="45"/>
      <c r="UHJ43" s="45"/>
      <c r="UHK43" s="45"/>
      <c r="UHL43" s="45"/>
      <c r="UHM43" s="45"/>
      <c r="UHN43" s="45"/>
      <c r="UHO43" s="45"/>
      <c r="UHP43" s="45"/>
      <c r="UHQ43" s="45"/>
      <c r="UHR43" s="45"/>
      <c r="UHS43" s="45"/>
      <c r="UHT43" s="45"/>
      <c r="UHU43" s="45"/>
      <c r="UHV43" s="45"/>
      <c r="UHW43" s="45"/>
      <c r="UHX43" s="45"/>
      <c r="UHY43" s="45"/>
      <c r="UHZ43" s="45"/>
      <c r="UIA43" s="45"/>
      <c r="UIB43" s="45"/>
      <c r="UIC43" s="45"/>
      <c r="UID43" s="45"/>
      <c r="UIE43" s="45"/>
      <c r="UIF43" s="45"/>
      <c r="UIG43" s="45"/>
      <c r="UIH43" s="45"/>
      <c r="UII43" s="45"/>
      <c r="UIJ43" s="45"/>
      <c r="UIK43" s="45"/>
      <c r="UIL43" s="45"/>
      <c r="UIM43" s="45"/>
      <c r="UIN43" s="45"/>
      <c r="UIO43" s="45"/>
      <c r="UIP43" s="45"/>
      <c r="UIQ43" s="45"/>
      <c r="UIR43" s="45"/>
      <c r="UIS43" s="45"/>
      <c r="UIT43" s="45"/>
      <c r="UIU43" s="45"/>
      <c r="UIV43" s="45"/>
      <c r="UIW43" s="45"/>
      <c r="UIX43" s="45"/>
      <c r="UIY43" s="45"/>
      <c r="UIZ43" s="45"/>
      <c r="UJA43" s="45"/>
      <c r="UJB43" s="45"/>
      <c r="UJC43" s="45"/>
      <c r="UJD43" s="45"/>
      <c r="UJE43" s="45"/>
      <c r="UJF43" s="45"/>
      <c r="UJG43" s="45"/>
      <c r="UJH43" s="45"/>
      <c r="UJI43" s="45"/>
      <c r="UJJ43" s="45"/>
      <c r="UJK43" s="45"/>
      <c r="UJL43" s="45"/>
      <c r="UJM43" s="45"/>
      <c r="UJN43" s="45"/>
      <c r="UJO43" s="45"/>
      <c r="UJP43" s="45"/>
      <c r="UJQ43" s="45"/>
      <c r="UJR43" s="45"/>
      <c r="UJS43" s="45"/>
      <c r="UJT43" s="45"/>
      <c r="UJU43" s="45"/>
      <c r="UJV43" s="45"/>
      <c r="UJW43" s="45"/>
      <c r="UJX43" s="45"/>
      <c r="UJY43" s="45"/>
      <c r="UJZ43" s="45"/>
      <c r="UKA43" s="45"/>
      <c r="UKB43" s="45"/>
      <c r="UKC43" s="45"/>
      <c r="UKD43" s="45"/>
      <c r="UKE43" s="45"/>
      <c r="UKF43" s="45"/>
      <c r="UKG43" s="45"/>
      <c r="UKH43" s="45"/>
      <c r="UKI43" s="45"/>
      <c r="UKJ43" s="45"/>
      <c r="UKK43" s="45"/>
      <c r="UKL43" s="45"/>
      <c r="UKM43" s="45"/>
      <c r="UKN43" s="45"/>
      <c r="UKO43" s="45"/>
      <c r="UKP43" s="45"/>
      <c r="UKQ43" s="45"/>
      <c r="UKR43" s="45"/>
      <c r="UKS43" s="45"/>
      <c r="UKT43" s="45"/>
      <c r="UKU43" s="45"/>
      <c r="UKV43" s="45"/>
      <c r="UKW43" s="45"/>
      <c r="UKX43" s="45"/>
      <c r="UKY43" s="45"/>
      <c r="UKZ43" s="45"/>
      <c r="ULA43" s="45"/>
      <c r="ULB43" s="45"/>
      <c r="ULC43" s="45"/>
      <c r="ULD43" s="45"/>
      <c r="ULE43" s="45"/>
      <c r="ULF43" s="45"/>
      <c r="ULG43" s="45"/>
      <c r="ULH43" s="45"/>
      <c r="ULI43" s="45"/>
      <c r="ULJ43" s="45"/>
      <c r="ULK43" s="45"/>
      <c r="ULL43" s="45"/>
      <c r="ULM43" s="45"/>
      <c r="ULN43" s="45"/>
      <c r="ULO43" s="45"/>
      <c r="ULP43" s="45"/>
      <c r="ULQ43" s="45"/>
      <c r="ULR43" s="45"/>
      <c r="ULS43" s="45"/>
      <c r="ULT43" s="45"/>
      <c r="ULU43" s="45"/>
      <c r="ULV43" s="45"/>
      <c r="ULW43" s="45"/>
      <c r="ULX43" s="45"/>
      <c r="ULY43" s="45"/>
      <c r="ULZ43" s="45"/>
      <c r="UMA43" s="45"/>
      <c r="UMB43" s="45"/>
      <c r="UMC43" s="45"/>
      <c r="UMD43" s="45"/>
      <c r="UME43" s="45"/>
      <c r="UMF43" s="45"/>
      <c r="UMG43" s="45"/>
      <c r="UMH43" s="45"/>
      <c r="UMI43" s="45"/>
      <c r="UMJ43" s="45"/>
      <c r="UMK43" s="45"/>
      <c r="UML43" s="45"/>
      <c r="UMM43" s="45"/>
      <c r="UMN43" s="45"/>
      <c r="UMO43" s="45"/>
      <c r="UMP43" s="45"/>
      <c r="UMQ43" s="45"/>
      <c r="UMR43" s="45"/>
      <c r="UMS43" s="45"/>
      <c r="UMT43" s="45"/>
      <c r="UMU43" s="45"/>
      <c r="UMV43" s="45"/>
      <c r="UMW43" s="45"/>
      <c r="UMX43" s="45"/>
      <c r="UMY43" s="45"/>
      <c r="UMZ43" s="45"/>
      <c r="UNA43" s="45"/>
      <c r="UNB43" s="45"/>
      <c r="UNC43" s="45"/>
      <c r="UND43" s="45"/>
      <c r="UNE43" s="45"/>
      <c r="UNF43" s="45"/>
      <c r="UNG43" s="45"/>
      <c r="UNH43" s="45"/>
      <c r="UNI43" s="45"/>
      <c r="UNJ43" s="45"/>
      <c r="UNK43" s="45"/>
      <c r="UNL43" s="45"/>
      <c r="UNM43" s="45"/>
      <c r="UNN43" s="45"/>
      <c r="UNO43" s="45"/>
      <c r="UNP43" s="45"/>
      <c r="UNQ43" s="45"/>
      <c r="UNR43" s="45"/>
      <c r="UNS43" s="45"/>
      <c r="UNT43" s="45"/>
      <c r="UNU43" s="45"/>
      <c r="UNV43" s="45"/>
      <c r="UNW43" s="45"/>
      <c r="UNX43" s="45"/>
      <c r="UNY43" s="45"/>
      <c r="UNZ43" s="45"/>
      <c r="UOA43" s="45"/>
      <c r="UOB43" s="45"/>
      <c r="UOC43" s="45"/>
      <c r="UOD43" s="45"/>
      <c r="UOE43" s="45"/>
      <c r="UOF43" s="45"/>
      <c r="UOG43" s="45"/>
      <c r="UOH43" s="45"/>
      <c r="UOI43" s="45"/>
      <c r="UOJ43" s="45"/>
      <c r="UOK43" s="45"/>
      <c r="UOL43" s="45"/>
      <c r="UOM43" s="45"/>
      <c r="UON43" s="45"/>
      <c r="UOO43" s="45"/>
      <c r="UOP43" s="45"/>
      <c r="UOQ43" s="45"/>
      <c r="UOR43" s="45"/>
      <c r="UOS43" s="45"/>
      <c r="UOT43" s="45"/>
      <c r="UOU43" s="45"/>
      <c r="UOV43" s="45"/>
      <c r="UOW43" s="45"/>
      <c r="UOX43" s="45"/>
      <c r="UOY43" s="45"/>
      <c r="UOZ43" s="45"/>
      <c r="UPA43" s="45"/>
      <c r="UPB43" s="45"/>
      <c r="UPC43" s="45"/>
      <c r="UPD43" s="45"/>
      <c r="UPE43" s="45"/>
      <c r="UPF43" s="45"/>
      <c r="UPG43" s="45"/>
      <c r="UPH43" s="45"/>
      <c r="UPI43" s="45"/>
      <c r="UPJ43" s="45"/>
      <c r="UPK43" s="45"/>
      <c r="UPL43" s="45"/>
      <c r="UPM43" s="45"/>
      <c r="UPN43" s="45"/>
      <c r="UPO43" s="45"/>
      <c r="UPP43" s="45"/>
      <c r="UPQ43" s="45"/>
      <c r="UPR43" s="45"/>
      <c r="UPS43" s="45"/>
      <c r="UPT43" s="45"/>
      <c r="UPU43" s="45"/>
      <c r="UPV43" s="45"/>
      <c r="UPW43" s="45"/>
      <c r="UPX43" s="45"/>
      <c r="UPY43" s="45"/>
      <c r="UPZ43" s="45"/>
      <c r="UQA43" s="45"/>
      <c r="UQB43" s="45"/>
      <c r="UQC43" s="45"/>
      <c r="UQD43" s="45"/>
      <c r="UQE43" s="45"/>
      <c r="UQF43" s="45"/>
      <c r="UQG43" s="45"/>
      <c r="UQH43" s="45"/>
      <c r="UQI43" s="45"/>
      <c r="UQJ43" s="45"/>
      <c r="UQK43" s="45"/>
      <c r="UQL43" s="45"/>
      <c r="UQM43" s="45"/>
      <c r="UQN43" s="45"/>
      <c r="UQO43" s="45"/>
      <c r="UQP43" s="45"/>
      <c r="UQQ43" s="45"/>
      <c r="UQR43" s="45"/>
      <c r="UQS43" s="45"/>
      <c r="UQT43" s="45"/>
      <c r="UQU43" s="45"/>
      <c r="UQV43" s="45"/>
      <c r="UQW43" s="45"/>
      <c r="UQX43" s="45"/>
      <c r="UQY43" s="45"/>
      <c r="UQZ43" s="45"/>
      <c r="URA43" s="45"/>
      <c r="URB43" s="45"/>
      <c r="URC43" s="45"/>
      <c r="URD43" s="45"/>
      <c r="URE43" s="45"/>
      <c r="URF43" s="45"/>
      <c r="URG43" s="45"/>
      <c r="URH43" s="45"/>
      <c r="URI43" s="45"/>
      <c r="URJ43" s="45"/>
      <c r="URK43" s="45"/>
      <c r="URL43" s="45"/>
      <c r="URM43" s="45"/>
      <c r="URN43" s="45"/>
      <c r="URO43" s="45"/>
      <c r="URP43" s="45"/>
      <c r="URQ43" s="45"/>
      <c r="URR43" s="45"/>
      <c r="URS43" s="45"/>
      <c r="URT43" s="45"/>
      <c r="URU43" s="45"/>
      <c r="URV43" s="45"/>
      <c r="URW43" s="45"/>
      <c r="URX43" s="45"/>
      <c r="URY43" s="45"/>
      <c r="URZ43" s="45"/>
      <c r="USA43" s="45"/>
      <c r="USB43" s="45"/>
      <c r="USC43" s="45"/>
      <c r="USD43" s="45"/>
      <c r="USE43" s="45"/>
      <c r="USF43" s="45"/>
      <c r="USG43" s="45"/>
      <c r="USH43" s="45"/>
      <c r="USI43" s="45"/>
      <c r="USJ43" s="45"/>
      <c r="USK43" s="45"/>
      <c r="USL43" s="45"/>
      <c r="USM43" s="45"/>
      <c r="USN43" s="45"/>
      <c r="USO43" s="45"/>
      <c r="USP43" s="45"/>
      <c r="USQ43" s="45"/>
      <c r="USR43" s="45"/>
      <c r="USS43" s="45"/>
      <c r="UST43" s="45"/>
      <c r="USU43" s="45"/>
      <c r="USV43" s="45"/>
      <c r="USW43" s="45"/>
      <c r="USX43" s="45"/>
      <c r="USY43" s="45"/>
      <c r="USZ43" s="45"/>
      <c r="UTA43" s="45"/>
      <c r="UTB43" s="45"/>
      <c r="UTC43" s="45"/>
      <c r="UTD43" s="45"/>
      <c r="UTE43" s="45"/>
      <c r="UTF43" s="45"/>
      <c r="UTG43" s="45"/>
      <c r="UTH43" s="45"/>
      <c r="UTI43" s="45"/>
      <c r="UTJ43" s="45"/>
      <c r="UTK43" s="45"/>
      <c r="UTL43" s="45"/>
      <c r="UTM43" s="45"/>
      <c r="UTN43" s="45"/>
      <c r="UTO43" s="45"/>
      <c r="UTP43" s="45"/>
      <c r="UTQ43" s="45"/>
      <c r="UTR43" s="45"/>
      <c r="UTS43" s="45"/>
      <c r="UTT43" s="45"/>
      <c r="UTU43" s="45"/>
      <c r="UTV43" s="45"/>
      <c r="UTW43" s="45"/>
      <c r="UTX43" s="45"/>
      <c r="UTY43" s="45"/>
      <c r="UTZ43" s="45"/>
      <c r="UUA43" s="45"/>
      <c r="UUB43" s="45"/>
      <c r="UUC43" s="45"/>
      <c r="UUD43" s="45"/>
      <c r="UUE43" s="45"/>
      <c r="UUF43" s="45"/>
      <c r="UUG43" s="45"/>
      <c r="UUH43" s="45"/>
      <c r="UUI43" s="45"/>
      <c r="UUJ43" s="45"/>
      <c r="UUK43" s="45"/>
      <c r="UUL43" s="45"/>
      <c r="UUM43" s="45"/>
      <c r="UUN43" s="45"/>
      <c r="UUO43" s="45"/>
      <c r="UUP43" s="45"/>
      <c r="UUQ43" s="45"/>
      <c r="UUR43" s="45"/>
      <c r="UUS43" s="45"/>
      <c r="UUT43" s="45"/>
      <c r="UUU43" s="45"/>
      <c r="UUV43" s="45"/>
      <c r="UUW43" s="45"/>
      <c r="UUX43" s="45"/>
      <c r="UUY43" s="45"/>
      <c r="UUZ43" s="45"/>
      <c r="UVA43" s="45"/>
      <c r="UVB43" s="45"/>
      <c r="UVC43" s="45"/>
      <c r="UVD43" s="45"/>
      <c r="UVE43" s="45"/>
      <c r="UVF43" s="45"/>
      <c r="UVG43" s="45"/>
      <c r="UVH43" s="45"/>
      <c r="UVI43" s="45"/>
      <c r="UVJ43" s="45"/>
      <c r="UVK43" s="45"/>
      <c r="UVL43" s="45"/>
      <c r="UVM43" s="45"/>
      <c r="UVN43" s="45"/>
      <c r="UVO43" s="45"/>
      <c r="UVP43" s="45"/>
      <c r="UVQ43" s="45"/>
      <c r="UVR43" s="45"/>
      <c r="UVS43" s="45"/>
      <c r="UVT43" s="45"/>
      <c r="UVU43" s="45"/>
      <c r="UVV43" s="45"/>
      <c r="UVW43" s="45"/>
      <c r="UVX43" s="45"/>
      <c r="UVY43" s="45"/>
      <c r="UVZ43" s="45"/>
      <c r="UWA43" s="45"/>
      <c r="UWB43" s="45"/>
      <c r="UWC43" s="45"/>
      <c r="UWD43" s="45"/>
      <c r="UWE43" s="45"/>
      <c r="UWF43" s="45"/>
      <c r="UWG43" s="45"/>
      <c r="UWH43" s="45"/>
      <c r="UWI43" s="45"/>
      <c r="UWJ43" s="45"/>
      <c r="UWK43" s="45"/>
      <c r="UWL43" s="45"/>
      <c r="UWM43" s="45"/>
      <c r="UWN43" s="45"/>
      <c r="UWO43" s="45"/>
      <c r="UWP43" s="45"/>
      <c r="UWQ43" s="45"/>
      <c r="UWR43" s="45"/>
      <c r="UWS43" s="45"/>
      <c r="UWT43" s="45"/>
      <c r="UWU43" s="45"/>
      <c r="UWV43" s="45"/>
      <c r="UWW43" s="45"/>
      <c r="UWX43" s="45"/>
      <c r="UWY43" s="45"/>
      <c r="UWZ43" s="45"/>
      <c r="UXA43" s="45"/>
      <c r="UXB43" s="45"/>
      <c r="UXC43" s="45"/>
      <c r="UXD43" s="45"/>
      <c r="UXE43" s="45"/>
      <c r="UXF43" s="45"/>
      <c r="UXG43" s="45"/>
      <c r="UXH43" s="45"/>
      <c r="UXI43" s="45"/>
      <c r="UXJ43" s="45"/>
      <c r="UXK43" s="45"/>
      <c r="UXL43" s="45"/>
      <c r="UXM43" s="45"/>
      <c r="UXN43" s="45"/>
      <c r="UXO43" s="45"/>
      <c r="UXP43" s="45"/>
      <c r="UXQ43" s="45"/>
      <c r="UXR43" s="45"/>
      <c r="UXS43" s="45"/>
      <c r="UXT43" s="45"/>
      <c r="UXU43" s="45"/>
      <c r="UXV43" s="45"/>
      <c r="UXW43" s="45"/>
      <c r="UXX43" s="45"/>
      <c r="UXY43" s="45"/>
      <c r="UXZ43" s="45"/>
      <c r="UYA43" s="45"/>
      <c r="UYB43" s="45"/>
      <c r="UYC43" s="45"/>
      <c r="UYD43" s="45"/>
      <c r="UYE43" s="45"/>
      <c r="UYF43" s="45"/>
      <c r="UYG43" s="45"/>
      <c r="UYH43" s="45"/>
      <c r="UYI43" s="45"/>
      <c r="UYJ43" s="45"/>
      <c r="UYK43" s="45"/>
      <c r="UYL43" s="45"/>
      <c r="UYM43" s="45"/>
      <c r="UYN43" s="45"/>
      <c r="UYO43" s="45"/>
      <c r="UYP43" s="45"/>
      <c r="UYQ43" s="45"/>
      <c r="UYR43" s="45"/>
      <c r="UYS43" s="45"/>
      <c r="UYT43" s="45"/>
      <c r="UYU43" s="45"/>
      <c r="UYV43" s="45"/>
      <c r="UYW43" s="45"/>
      <c r="UYX43" s="45"/>
      <c r="UYY43" s="45"/>
      <c r="UYZ43" s="45"/>
      <c r="UZA43" s="45"/>
      <c r="UZB43" s="45"/>
      <c r="UZC43" s="45"/>
      <c r="UZD43" s="45"/>
      <c r="UZE43" s="45"/>
      <c r="UZF43" s="45"/>
      <c r="UZG43" s="45"/>
      <c r="UZH43" s="45"/>
      <c r="UZI43" s="45"/>
      <c r="UZJ43" s="45"/>
      <c r="UZK43" s="45"/>
      <c r="UZL43" s="45"/>
      <c r="UZM43" s="45"/>
      <c r="UZN43" s="45"/>
      <c r="UZO43" s="45"/>
      <c r="UZP43" s="45"/>
      <c r="UZQ43" s="45"/>
      <c r="UZR43" s="45"/>
      <c r="UZS43" s="45"/>
      <c r="UZT43" s="45"/>
      <c r="UZU43" s="45"/>
      <c r="UZV43" s="45"/>
      <c r="UZW43" s="45"/>
      <c r="UZX43" s="45"/>
      <c r="UZY43" s="45"/>
      <c r="UZZ43" s="45"/>
      <c r="VAA43" s="45"/>
      <c r="VAB43" s="45"/>
      <c r="VAC43" s="45"/>
      <c r="VAD43" s="45"/>
      <c r="VAE43" s="45"/>
      <c r="VAF43" s="45"/>
      <c r="VAG43" s="45"/>
      <c r="VAH43" s="45"/>
      <c r="VAI43" s="45"/>
      <c r="VAJ43" s="45"/>
      <c r="VAK43" s="45"/>
      <c r="VAL43" s="45"/>
      <c r="VAM43" s="45"/>
      <c r="VAN43" s="45"/>
      <c r="VAO43" s="45"/>
      <c r="VAP43" s="45"/>
      <c r="VAQ43" s="45"/>
      <c r="VAR43" s="45"/>
      <c r="VAS43" s="45"/>
      <c r="VAT43" s="45"/>
      <c r="VAU43" s="45"/>
      <c r="VAV43" s="45"/>
      <c r="VAW43" s="45"/>
      <c r="VAX43" s="45"/>
      <c r="VAY43" s="45"/>
      <c r="VAZ43" s="45"/>
      <c r="VBA43" s="45"/>
      <c r="VBB43" s="45"/>
      <c r="VBC43" s="45"/>
      <c r="VBD43" s="45"/>
      <c r="VBE43" s="45"/>
      <c r="VBF43" s="45"/>
      <c r="VBG43" s="45"/>
      <c r="VBH43" s="45"/>
      <c r="VBI43" s="45"/>
      <c r="VBJ43" s="45"/>
      <c r="VBK43" s="45"/>
      <c r="VBL43" s="45"/>
      <c r="VBM43" s="45"/>
      <c r="VBN43" s="45"/>
      <c r="VBO43" s="45"/>
      <c r="VBP43" s="45"/>
      <c r="VBQ43" s="45"/>
      <c r="VBR43" s="45"/>
      <c r="VBS43" s="45"/>
      <c r="VBT43" s="45"/>
      <c r="VBU43" s="45"/>
      <c r="VBV43" s="45"/>
      <c r="VBW43" s="45"/>
      <c r="VBX43" s="45"/>
      <c r="VBY43" s="45"/>
      <c r="VBZ43" s="45"/>
      <c r="VCA43" s="45"/>
      <c r="VCB43" s="45"/>
      <c r="VCC43" s="45"/>
      <c r="VCD43" s="45"/>
      <c r="VCE43" s="45"/>
      <c r="VCF43" s="45"/>
      <c r="VCG43" s="45"/>
      <c r="VCH43" s="45"/>
      <c r="VCI43" s="45"/>
      <c r="VCJ43" s="45"/>
      <c r="VCK43" s="45"/>
      <c r="VCL43" s="45"/>
      <c r="VCM43" s="45"/>
      <c r="VCN43" s="45"/>
      <c r="VCO43" s="45"/>
      <c r="VCP43" s="45"/>
      <c r="VCQ43" s="45"/>
      <c r="VCR43" s="45"/>
      <c r="VCS43" s="45"/>
      <c r="VCT43" s="45"/>
      <c r="VCU43" s="45"/>
      <c r="VCV43" s="45"/>
      <c r="VCW43" s="45"/>
      <c r="VCX43" s="45"/>
      <c r="VCY43" s="45"/>
      <c r="VCZ43" s="45"/>
      <c r="VDA43" s="45"/>
      <c r="VDB43" s="45"/>
      <c r="VDC43" s="45"/>
      <c r="VDD43" s="45"/>
      <c r="VDE43" s="45"/>
      <c r="VDF43" s="45"/>
      <c r="VDG43" s="45"/>
      <c r="VDH43" s="45"/>
      <c r="VDI43" s="45"/>
      <c r="VDJ43" s="45"/>
      <c r="VDK43" s="45"/>
      <c r="VDL43" s="45"/>
      <c r="VDM43" s="45"/>
      <c r="VDN43" s="45"/>
      <c r="VDO43" s="45"/>
      <c r="VDP43" s="45"/>
      <c r="VDQ43" s="45"/>
      <c r="VDR43" s="45"/>
      <c r="VDS43" s="45"/>
      <c r="VDT43" s="45"/>
      <c r="VDU43" s="45"/>
      <c r="VDV43" s="45"/>
      <c r="VDW43" s="45"/>
      <c r="VDX43" s="45"/>
      <c r="VDY43" s="45"/>
      <c r="VDZ43" s="45"/>
      <c r="VEA43" s="45"/>
      <c r="VEB43" s="45"/>
      <c r="VEC43" s="45"/>
      <c r="VED43" s="45"/>
      <c r="VEE43" s="45"/>
      <c r="VEF43" s="45"/>
      <c r="VEG43" s="45"/>
      <c r="VEH43" s="45"/>
      <c r="VEI43" s="45"/>
      <c r="VEJ43" s="45"/>
      <c r="VEK43" s="45"/>
      <c r="VEL43" s="45"/>
      <c r="VEM43" s="45"/>
      <c r="VEN43" s="45"/>
      <c r="VEO43" s="45"/>
      <c r="VEP43" s="45"/>
      <c r="VEQ43" s="45"/>
      <c r="VER43" s="45"/>
      <c r="VES43" s="45"/>
      <c r="VET43" s="45"/>
      <c r="VEU43" s="45"/>
      <c r="VEV43" s="45"/>
      <c r="VEW43" s="45"/>
      <c r="VEX43" s="45"/>
      <c r="VEY43" s="45"/>
      <c r="VEZ43" s="45"/>
      <c r="VFA43" s="45"/>
      <c r="VFB43" s="45"/>
      <c r="VFC43" s="45"/>
      <c r="VFD43" s="45"/>
      <c r="VFE43" s="45"/>
      <c r="VFF43" s="45"/>
      <c r="VFG43" s="45"/>
      <c r="VFH43" s="45"/>
      <c r="VFI43" s="45"/>
      <c r="VFJ43" s="45"/>
      <c r="VFK43" s="45"/>
      <c r="VFL43" s="45"/>
      <c r="VFM43" s="45"/>
      <c r="VFN43" s="45"/>
      <c r="VFO43" s="45"/>
      <c r="VFP43" s="45"/>
      <c r="VFQ43" s="45"/>
      <c r="VFR43" s="45"/>
      <c r="VFS43" s="45"/>
      <c r="VFT43" s="45"/>
      <c r="VFU43" s="45"/>
      <c r="VFV43" s="45"/>
      <c r="VFW43" s="45"/>
      <c r="VFX43" s="45"/>
      <c r="VFY43" s="45"/>
      <c r="VFZ43" s="45"/>
      <c r="VGA43" s="45"/>
      <c r="VGB43" s="45"/>
      <c r="VGC43" s="45"/>
      <c r="VGD43" s="45"/>
      <c r="VGE43" s="45"/>
      <c r="VGF43" s="45"/>
      <c r="VGG43" s="45"/>
      <c r="VGH43" s="45"/>
      <c r="VGI43" s="45"/>
      <c r="VGJ43" s="45"/>
      <c r="VGK43" s="45"/>
      <c r="VGL43" s="45"/>
      <c r="VGM43" s="45"/>
      <c r="VGN43" s="45"/>
      <c r="VGO43" s="45"/>
      <c r="VGP43" s="45"/>
      <c r="VGQ43" s="45"/>
      <c r="VGR43" s="45"/>
      <c r="VGS43" s="45"/>
      <c r="VGT43" s="45"/>
      <c r="VGU43" s="45"/>
      <c r="VGV43" s="45"/>
      <c r="VGW43" s="45"/>
      <c r="VGX43" s="45"/>
      <c r="VGY43" s="45"/>
      <c r="VGZ43" s="45"/>
      <c r="VHA43" s="45"/>
      <c r="VHB43" s="45"/>
      <c r="VHC43" s="45"/>
      <c r="VHD43" s="45"/>
      <c r="VHE43" s="45"/>
      <c r="VHF43" s="45"/>
      <c r="VHG43" s="45"/>
      <c r="VHH43" s="45"/>
      <c r="VHI43" s="45"/>
      <c r="VHJ43" s="45"/>
      <c r="VHK43" s="45"/>
      <c r="VHL43" s="45"/>
      <c r="VHM43" s="45"/>
      <c r="VHN43" s="45"/>
      <c r="VHO43" s="45"/>
      <c r="VHP43" s="45"/>
      <c r="VHQ43" s="45"/>
      <c r="VHR43" s="45"/>
      <c r="VHS43" s="45"/>
      <c r="VHT43" s="45"/>
      <c r="VHU43" s="45"/>
      <c r="VHV43" s="45"/>
      <c r="VHW43" s="45"/>
      <c r="VHX43" s="45"/>
      <c r="VHY43" s="45"/>
      <c r="VHZ43" s="45"/>
      <c r="VIA43" s="45"/>
      <c r="VIB43" s="45"/>
      <c r="VIC43" s="45"/>
      <c r="VID43" s="45"/>
      <c r="VIE43" s="45"/>
      <c r="VIF43" s="45"/>
      <c r="VIG43" s="45"/>
      <c r="VIH43" s="45"/>
      <c r="VII43" s="45"/>
      <c r="VIJ43" s="45"/>
      <c r="VIK43" s="45"/>
      <c r="VIL43" s="45"/>
      <c r="VIM43" s="45"/>
      <c r="VIN43" s="45"/>
      <c r="VIO43" s="45"/>
      <c r="VIP43" s="45"/>
      <c r="VIQ43" s="45"/>
      <c r="VIR43" s="45"/>
      <c r="VIS43" s="45"/>
      <c r="VIT43" s="45"/>
      <c r="VIU43" s="45"/>
      <c r="VIV43" s="45"/>
      <c r="VIW43" s="45"/>
      <c r="VIX43" s="45"/>
      <c r="VIY43" s="45"/>
      <c r="VIZ43" s="45"/>
      <c r="VJA43" s="45"/>
      <c r="VJB43" s="45"/>
      <c r="VJC43" s="45"/>
      <c r="VJD43" s="45"/>
      <c r="VJE43" s="45"/>
      <c r="VJF43" s="45"/>
      <c r="VJG43" s="45"/>
      <c r="VJH43" s="45"/>
      <c r="VJI43" s="45"/>
      <c r="VJJ43" s="45"/>
      <c r="VJK43" s="45"/>
      <c r="VJL43" s="45"/>
      <c r="VJM43" s="45"/>
      <c r="VJN43" s="45"/>
      <c r="VJO43" s="45"/>
      <c r="VJP43" s="45"/>
      <c r="VJQ43" s="45"/>
      <c r="VJR43" s="45"/>
      <c r="VJS43" s="45"/>
      <c r="VJT43" s="45"/>
      <c r="VJU43" s="45"/>
      <c r="VJV43" s="45"/>
      <c r="VJW43" s="45"/>
      <c r="VJX43" s="45"/>
      <c r="VJY43" s="45"/>
      <c r="VJZ43" s="45"/>
      <c r="VKA43" s="45"/>
      <c r="VKB43" s="45"/>
      <c r="VKC43" s="45"/>
      <c r="VKD43" s="45"/>
      <c r="VKE43" s="45"/>
      <c r="VKF43" s="45"/>
      <c r="VKG43" s="45"/>
      <c r="VKH43" s="45"/>
      <c r="VKI43" s="45"/>
      <c r="VKJ43" s="45"/>
      <c r="VKK43" s="45"/>
      <c r="VKL43" s="45"/>
      <c r="VKM43" s="45"/>
      <c r="VKN43" s="45"/>
      <c r="VKO43" s="45"/>
      <c r="VKP43" s="45"/>
      <c r="VKQ43" s="45"/>
      <c r="VKR43" s="45"/>
      <c r="VKS43" s="45"/>
      <c r="VKT43" s="45"/>
      <c r="VKU43" s="45"/>
      <c r="VKV43" s="45"/>
      <c r="VKW43" s="45"/>
      <c r="VKX43" s="45"/>
      <c r="VKY43" s="45"/>
      <c r="VKZ43" s="45"/>
      <c r="VLA43" s="45"/>
      <c r="VLB43" s="45"/>
      <c r="VLC43" s="45"/>
      <c r="VLD43" s="45"/>
      <c r="VLE43" s="45"/>
      <c r="VLF43" s="45"/>
      <c r="VLG43" s="45"/>
      <c r="VLH43" s="45"/>
      <c r="VLI43" s="45"/>
      <c r="VLJ43" s="45"/>
      <c r="VLK43" s="45"/>
      <c r="VLL43" s="45"/>
      <c r="VLM43" s="45"/>
      <c r="VLN43" s="45"/>
      <c r="VLO43" s="45"/>
      <c r="VLP43" s="45"/>
      <c r="VLQ43" s="45"/>
      <c r="VLR43" s="45"/>
      <c r="VLS43" s="45"/>
      <c r="VLT43" s="45"/>
      <c r="VLU43" s="45"/>
      <c r="VLV43" s="45"/>
      <c r="VLW43" s="45"/>
      <c r="VLX43" s="45"/>
      <c r="VLY43" s="45"/>
      <c r="VLZ43" s="45"/>
      <c r="VMA43" s="45"/>
      <c r="VMB43" s="45"/>
      <c r="VMC43" s="45"/>
      <c r="VMD43" s="45"/>
      <c r="VME43" s="45"/>
      <c r="VMF43" s="45"/>
      <c r="VMG43" s="45"/>
      <c r="VMH43" s="45"/>
      <c r="VMI43" s="45"/>
      <c r="VMJ43" s="45"/>
      <c r="VMK43" s="45"/>
      <c r="VML43" s="45"/>
      <c r="VMM43" s="45"/>
      <c r="VMN43" s="45"/>
      <c r="VMO43" s="45"/>
      <c r="VMP43" s="45"/>
      <c r="VMQ43" s="45"/>
      <c r="VMR43" s="45"/>
      <c r="VMS43" s="45"/>
      <c r="VMT43" s="45"/>
      <c r="VMU43" s="45"/>
      <c r="VMV43" s="45"/>
      <c r="VMW43" s="45"/>
      <c r="VMX43" s="45"/>
      <c r="VMY43" s="45"/>
      <c r="VMZ43" s="45"/>
      <c r="VNA43" s="45"/>
      <c r="VNB43" s="45"/>
      <c r="VNC43" s="45"/>
      <c r="VND43" s="45"/>
      <c r="VNE43" s="45"/>
      <c r="VNF43" s="45"/>
      <c r="VNG43" s="45"/>
      <c r="VNH43" s="45"/>
      <c r="VNI43" s="45"/>
      <c r="VNJ43" s="45"/>
      <c r="VNK43" s="45"/>
      <c r="VNL43" s="45"/>
      <c r="VNM43" s="45"/>
      <c r="VNN43" s="45"/>
      <c r="VNO43" s="45"/>
      <c r="VNP43" s="45"/>
      <c r="VNQ43" s="45"/>
      <c r="VNR43" s="45"/>
      <c r="VNS43" s="45"/>
      <c r="VNT43" s="45"/>
      <c r="VNU43" s="45"/>
      <c r="VNV43" s="45"/>
      <c r="VNW43" s="45"/>
      <c r="VNX43" s="45"/>
      <c r="VNY43" s="45"/>
      <c r="VNZ43" s="45"/>
      <c r="VOA43" s="45"/>
      <c r="VOB43" s="45"/>
      <c r="VOC43" s="45"/>
      <c r="VOD43" s="45"/>
      <c r="VOE43" s="45"/>
      <c r="VOF43" s="45"/>
      <c r="VOG43" s="45"/>
      <c r="VOH43" s="45"/>
      <c r="VOI43" s="45"/>
      <c r="VOJ43" s="45"/>
      <c r="VOK43" s="45"/>
      <c r="VOL43" s="45"/>
      <c r="VOM43" s="45"/>
      <c r="VON43" s="45"/>
      <c r="VOO43" s="45"/>
      <c r="VOP43" s="45"/>
      <c r="VOQ43" s="45"/>
      <c r="VOR43" s="45"/>
      <c r="VOS43" s="45"/>
      <c r="VOT43" s="45"/>
      <c r="VOU43" s="45"/>
      <c r="VOV43" s="45"/>
      <c r="VOW43" s="45"/>
      <c r="VOX43" s="45"/>
      <c r="VOY43" s="45"/>
      <c r="VOZ43" s="45"/>
      <c r="VPA43" s="45"/>
      <c r="VPB43" s="45"/>
      <c r="VPC43" s="45"/>
      <c r="VPD43" s="45"/>
      <c r="VPE43" s="45"/>
      <c r="VPF43" s="45"/>
      <c r="VPG43" s="45"/>
      <c r="VPH43" s="45"/>
      <c r="VPI43" s="45"/>
      <c r="VPJ43" s="45"/>
      <c r="VPK43" s="45"/>
      <c r="VPL43" s="45"/>
      <c r="VPM43" s="45"/>
      <c r="VPN43" s="45"/>
      <c r="VPO43" s="45"/>
      <c r="VPP43" s="45"/>
      <c r="VPQ43" s="45"/>
      <c r="VPR43" s="45"/>
      <c r="VPS43" s="45"/>
      <c r="VPT43" s="45"/>
      <c r="VPU43" s="45"/>
      <c r="VPV43" s="45"/>
      <c r="VPW43" s="45"/>
      <c r="VPX43" s="45"/>
      <c r="VPY43" s="45"/>
      <c r="VPZ43" s="45"/>
      <c r="VQA43" s="45"/>
      <c r="VQB43" s="45"/>
      <c r="VQC43" s="45"/>
      <c r="VQD43" s="45"/>
      <c r="VQE43" s="45"/>
      <c r="VQF43" s="45"/>
      <c r="VQG43" s="45"/>
      <c r="VQH43" s="45"/>
      <c r="VQI43" s="45"/>
      <c r="VQJ43" s="45"/>
      <c r="VQK43" s="45"/>
      <c r="VQL43" s="45"/>
      <c r="VQM43" s="45"/>
      <c r="VQN43" s="45"/>
      <c r="VQO43" s="45"/>
      <c r="VQP43" s="45"/>
      <c r="VQQ43" s="45"/>
      <c r="VQR43" s="45"/>
      <c r="VQS43" s="45"/>
      <c r="VQT43" s="45"/>
      <c r="VQU43" s="45"/>
      <c r="VQV43" s="45"/>
      <c r="VQW43" s="45"/>
      <c r="VQX43" s="45"/>
      <c r="VQY43" s="45"/>
      <c r="VQZ43" s="45"/>
      <c r="VRA43" s="45"/>
      <c r="VRB43" s="45"/>
      <c r="VRC43" s="45"/>
      <c r="VRD43" s="45"/>
      <c r="VRE43" s="45"/>
      <c r="VRF43" s="45"/>
      <c r="VRG43" s="45"/>
      <c r="VRH43" s="45"/>
      <c r="VRI43" s="45"/>
      <c r="VRJ43" s="45"/>
      <c r="VRK43" s="45"/>
      <c r="VRL43" s="45"/>
      <c r="VRM43" s="45"/>
      <c r="VRN43" s="45"/>
      <c r="VRO43" s="45"/>
      <c r="VRP43" s="45"/>
      <c r="VRQ43" s="45"/>
      <c r="VRR43" s="45"/>
      <c r="VRS43" s="45"/>
      <c r="VRT43" s="45"/>
      <c r="VRU43" s="45"/>
      <c r="VRV43" s="45"/>
      <c r="VRW43" s="45"/>
      <c r="VRX43" s="45"/>
      <c r="VRY43" s="45"/>
      <c r="VRZ43" s="45"/>
      <c r="VSA43" s="45"/>
      <c r="VSB43" s="45"/>
      <c r="VSC43" s="45"/>
      <c r="VSD43" s="45"/>
      <c r="VSE43" s="45"/>
      <c r="VSF43" s="45"/>
      <c r="VSG43" s="45"/>
      <c r="VSH43" s="45"/>
      <c r="VSI43" s="45"/>
      <c r="VSJ43" s="45"/>
      <c r="VSK43" s="45"/>
      <c r="VSL43" s="45"/>
      <c r="VSM43" s="45"/>
      <c r="VSN43" s="45"/>
      <c r="VSO43" s="45"/>
      <c r="VSP43" s="45"/>
      <c r="VSQ43" s="45"/>
      <c r="VSR43" s="45"/>
      <c r="VSS43" s="45"/>
      <c r="VST43" s="45"/>
      <c r="VSU43" s="45"/>
      <c r="VSV43" s="45"/>
      <c r="VSW43" s="45"/>
      <c r="VSX43" s="45"/>
      <c r="VSY43" s="45"/>
      <c r="VSZ43" s="45"/>
      <c r="VTA43" s="45"/>
      <c r="VTB43" s="45"/>
      <c r="VTC43" s="45"/>
      <c r="VTD43" s="45"/>
      <c r="VTE43" s="45"/>
      <c r="VTF43" s="45"/>
      <c r="VTG43" s="45"/>
      <c r="VTH43" s="45"/>
      <c r="VTI43" s="45"/>
      <c r="VTJ43" s="45"/>
      <c r="VTK43" s="45"/>
      <c r="VTL43" s="45"/>
      <c r="VTM43" s="45"/>
      <c r="VTN43" s="45"/>
      <c r="VTO43" s="45"/>
      <c r="VTP43" s="45"/>
      <c r="VTQ43" s="45"/>
      <c r="VTR43" s="45"/>
      <c r="VTS43" s="45"/>
      <c r="VTT43" s="45"/>
      <c r="VTU43" s="45"/>
      <c r="VTV43" s="45"/>
      <c r="VTW43" s="45"/>
      <c r="VTX43" s="45"/>
      <c r="VTY43" s="45"/>
      <c r="VTZ43" s="45"/>
      <c r="VUA43" s="45"/>
      <c r="VUB43" s="45"/>
      <c r="VUC43" s="45"/>
      <c r="VUD43" s="45"/>
      <c r="VUE43" s="45"/>
      <c r="VUF43" s="45"/>
      <c r="VUG43" s="45"/>
      <c r="VUH43" s="45"/>
      <c r="VUI43" s="45"/>
      <c r="VUJ43" s="45"/>
      <c r="VUK43" s="45"/>
      <c r="VUL43" s="45"/>
      <c r="VUM43" s="45"/>
      <c r="VUN43" s="45"/>
      <c r="VUO43" s="45"/>
      <c r="VUP43" s="45"/>
      <c r="VUQ43" s="45"/>
      <c r="VUR43" s="45"/>
      <c r="VUS43" s="45"/>
      <c r="VUT43" s="45"/>
      <c r="VUU43" s="45"/>
      <c r="VUV43" s="45"/>
      <c r="VUW43" s="45"/>
      <c r="VUX43" s="45"/>
      <c r="VUY43" s="45"/>
      <c r="VUZ43" s="45"/>
      <c r="VVA43" s="45"/>
      <c r="VVB43" s="45"/>
      <c r="VVC43" s="45"/>
      <c r="VVD43" s="45"/>
      <c r="VVE43" s="45"/>
      <c r="VVF43" s="45"/>
      <c r="VVG43" s="45"/>
      <c r="VVH43" s="45"/>
      <c r="VVI43" s="45"/>
      <c r="VVJ43" s="45"/>
      <c r="VVK43" s="45"/>
      <c r="VVL43" s="45"/>
      <c r="VVM43" s="45"/>
      <c r="VVN43" s="45"/>
      <c r="VVO43" s="45"/>
      <c r="VVP43" s="45"/>
      <c r="VVQ43" s="45"/>
      <c r="VVR43" s="45"/>
      <c r="VVS43" s="45"/>
      <c r="VVT43" s="45"/>
      <c r="VVU43" s="45"/>
      <c r="VVV43" s="45"/>
      <c r="VVW43" s="45"/>
      <c r="VVX43" s="45"/>
      <c r="VVY43" s="45"/>
      <c r="VVZ43" s="45"/>
      <c r="VWA43" s="45"/>
      <c r="VWB43" s="45"/>
      <c r="VWC43" s="45"/>
      <c r="VWD43" s="45"/>
      <c r="VWE43" s="45"/>
      <c r="VWF43" s="45"/>
      <c r="VWG43" s="45"/>
      <c r="VWH43" s="45"/>
      <c r="VWI43" s="45"/>
      <c r="VWJ43" s="45"/>
      <c r="VWK43" s="45"/>
      <c r="VWL43" s="45"/>
      <c r="VWM43" s="45"/>
      <c r="VWN43" s="45"/>
      <c r="VWO43" s="45"/>
      <c r="VWP43" s="45"/>
      <c r="VWQ43" s="45"/>
      <c r="VWR43" s="45"/>
      <c r="VWS43" s="45"/>
      <c r="VWT43" s="45"/>
      <c r="VWU43" s="45"/>
      <c r="VWV43" s="45"/>
      <c r="VWW43" s="45"/>
      <c r="VWX43" s="45"/>
      <c r="VWY43" s="45"/>
      <c r="VWZ43" s="45"/>
      <c r="VXA43" s="45"/>
      <c r="VXB43" s="45"/>
      <c r="VXC43" s="45"/>
      <c r="VXD43" s="45"/>
      <c r="VXE43" s="45"/>
      <c r="VXF43" s="45"/>
      <c r="VXG43" s="45"/>
      <c r="VXH43" s="45"/>
      <c r="VXI43" s="45"/>
      <c r="VXJ43" s="45"/>
      <c r="VXK43" s="45"/>
      <c r="VXL43" s="45"/>
      <c r="VXM43" s="45"/>
      <c r="VXN43" s="45"/>
      <c r="VXO43" s="45"/>
      <c r="VXP43" s="45"/>
      <c r="VXQ43" s="45"/>
      <c r="VXR43" s="45"/>
      <c r="VXS43" s="45"/>
      <c r="VXT43" s="45"/>
      <c r="VXU43" s="45"/>
      <c r="VXV43" s="45"/>
      <c r="VXW43" s="45"/>
      <c r="VXX43" s="45"/>
      <c r="VXY43" s="45"/>
      <c r="VXZ43" s="45"/>
      <c r="VYA43" s="45"/>
      <c r="VYB43" s="45"/>
      <c r="VYC43" s="45"/>
      <c r="VYD43" s="45"/>
      <c r="VYE43" s="45"/>
      <c r="VYF43" s="45"/>
      <c r="VYG43" s="45"/>
      <c r="VYH43" s="45"/>
      <c r="VYI43" s="45"/>
      <c r="VYJ43" s="45"/>
      <c r="VYK43" s="45"/>
      <c r="VYL43" s="45"/>
      <c r="VYM43" s="45"/>
      <c r="VYN43" s="45"/>
      <c r="VYO43" s="45"/>
      <c r="VYP43" s="45"/>
      <c r="VYQ43" s="45"/>
      <c r="VYR43" s="45"/>
      <c r="VYS43" s="45"/>
      <c r="VYT43" s="45"/>
      <c r="VYU43" s="45"/>
      <c r="VYV43" s="45"/>
      <c r="VYW43" s="45"/>
      <c r="VYX43" s="45"/>
      <c r="VYY43" s="45"/>
      <c r="VYZ43" s="45"/>
      <c r="VZA43" s="45"/>
      <c r="VZB43" s="45"/>
      <c r="VZC43" s="45"/>
      <c r="VZD43" s="45"/>
      <c r="VZE43" s="45"/>
      <c r="VZF43" s="45"/>
      <c r="VZG43" s="45"/>
      <c r="VZH43" s="45"/>
      <c r="VZI43" s="45"/>
      <c r="VZJ43" s="45"/>
      <c r="VZK43" s="45"/>
      <c r="VZL43" s="45"/>
      <c r="VZM43" s="45"/>
      <c r="VZN43" s="45"/>
      <c r="VZO43" s="45"/>
      <c r="VZP43" s="45"/>
      <c r="VZQ43" s="45"/>
      <c r="VZR43" s="45"/>
      <c r="VZS43" s="45"/>
      <c r="VZT43" s="45"/>
      <c r="VZU43" s="45"/>
      <c r="VZV43" s="45"/>
      <c r="VZW43" s="45"/>
      <c r="VZX43" s="45"/>
      <c r="VZY43" s="45"/>
      <c r="VZZ43" s="45"/>
      <c r="WAA43" s="45"/>
      <c r="WAB43" s="45"/>
      <c r="WAC43" s="45"/>
      <c r="WAD43" s="45"/>
      <c r="WAE43" s="45"/>
      <c r="WAF43" s="45"/>
      <c r="WAG43" s="45"/>
      <c r="WAH43" s="45"/>
      <c r="WAI43" s="45"/>
      <c r="WAJ43" s="45"/>
      <c r="WAK43" s="45"/>
      <c r="WAL43" s="45"/>
      <c r="WAM43" s="45"/>
      <c r="WAN43" s="45"/>
      <c r="WAO43" s="45"/>
      <c r="WAP43" s="45"/>
      <c r="WAQ43" s="45"/>
      <c r="WAR43" s="45"/>
      <c r="WAS43" s="45"/>
      <c r="WAT43" s="45"/>
      <c r="WAU43" s="45"/>
      <c r="WAV43" s="45"/>
      <c r="WAW43" s="45"/>
      <c r="WAX43" s="45"/>
      <c r="WAY43" s="45"/>
      <c r="WAZ43" s="45"/>
      <c r="WBA43" s="45"/>
      <c r="WBB43" s="45"/>
      <c r="WBC43" s="45"/>
      <c r="WBD43" s="45"/>
      <c r="WBE43" s="45"/>
      <c r="WBF43" s="45"/>
      <c r="WBG43" s="45"/>
      <c r="WBH43" s="45"/>
      <c r="WBI43" s="45"/>
      <c r="WBJ43" s="45"/>
      <c r="WBK43" s="45"/>
      <c r="WBL43" s="45"/>
      <c r="WBM43" s="45"/>
      <c r="WBN43" s="45"/>
      <c r="WBO43" s="45"/>
      <c r="WBP43" s="45"/>
      <c r="WBQ43" s="45"/>
      <c r="WBR43" s="45"/>
      <c r="WBS43" s="45"/>
      <c r="WBT43" s="45"/>
      <c r="WBU43" s="45"/>
      <c r="WBV43" s="45"/>
      <c r="WBW43" s="45"/>
      <c r="WBX43" s="45"/>
      <c r="WBY43" s="45"/>
      <c r="WBZ43" s="45"/>
      <c r="WCA43" s="45"/>
      <c r="WCB43" s="45"/>
      <c r="WCC43" s="45"/>
      <c r="WCD43" s="45"/>
      <c r="WCE43" s="45"/>
      <c r="WCF43" s="45"/>
      <c r="WCG43" s="45"/>
      <c r="WCH43" s="45"/>
      <c r="WCI43" s="45"/>
      <c r="WCJ43" s="45"/>
      <c r="WCK43" s="45"/>
      <c r="WCL43" s="45"/>
      <c r="WCM43" s="45"/>
      <c r="WCN43" s="45"/>
      <c r="WCO43" s="45"/>
      <c r="WCP43" s="45"/>
      <c r="WCQ43" s="45"/>
      <c r="WCR43" s="45"/>
      <c r="WCS43" s="45"/>
      <c r="WCT43" s="45"/>
      <c r="WCU43" s="45"/>
      <c r="WCV43" s="45"/>
      <c r="WCW43" s="45"/>
      <c r="WCX43" s="45"/>
      <c r="WCY43" s="45"/>
      <c r="WCZ43" s="45"/>
      <c r="WDA43" s="45"/>
      <c r="WDB43" s="45"/>
      <c r="WDC43" s="45"/>
      <c r="WDD43" s="45"/>
      <c r="WDE43" s="45"/>
      <c r="WDF43" s="45"/>
      <c r="WDG43" s="45"/>
      <c r="WDH43" s="45"/>
      <c r="WDI43" s="45"/>
      <c r="WDJ43" s="45"/>
      <c r="WDK43" s="45"/>
      <c r="WDL43" s="45"/>
      <c r="WDM43" s="45"/>
      <c r="WDN43" s="45"/>
      <c r="WDO43" s="45"/>
      <c r="WDP43" s="45"/>
      <c r="WDQ43" s="45"/>
      <c r="WDR43" s="45"/>
      <c r="WDS43" s="45"/>
      <c r="WDT43" s="45"/>
      <c r="WDU43" s="45"/>
      <c r="WDV43" s="45"/>
      <c r="WDW43" s="45"/>
      <c r="WDX43" s="45"/>
      <c r="WDY43" s="45"/>
      <c r="WDZ43" s="45"/>
      <c r="WEA43" s="45"/>
      <c r="WEB43" s="45"/>
      <c r="WEC43" s="45"/>
      <c r="WED43" s="45"/>
      <c r="WEE43" s="45"/>
      <c r="WEF43" s="45"/>
      <c r="WEG43" s="45"/>
      <c r="WEH43" s="45"/>
      <c r="WEI43" s="45"/>
      <c r="WEJ43" s="45"/>
      <c r="WEK43" s="45"/>
      <c r="WEL43" s="45"/>
      <c r="WEM43" s="45"/>
      <c r="WEN43" s="45"/>
      <c r="WEO43" s="45"/>
      <c r="WEP43" s="45"/>
      <c r="WEQ43" s="45"/>
      <c r="WER43" s="45"/>
      <c r="WES43" s="45"/>
      <c r="WET43" s="45"/>
      <c r="WEU43" s="45"/>
      <c r="WEV43" s="45"/>
      <c r="WEW43" s="45"/>
      <c r="WEX43" s="45"/>
      <c r="WEY43" s="45"/>
      <c r="WEZ43" s="45"/>
      <c r="WFA43" s="45"/>
      <c r="WFB43" s="45"/>
      <c r="WFC43" s="45"/>
      <c r="WFD43" s="45"/>
      <c r="WFE43" s="45"/>
      <c r="WFF43" s="45"/>
      <c r="WFG43" s="45"/>
      <c r="WFH43" s="45"/>
      <c r="WFI43" s="45"/>
      <c r="WFJ43" s="45"/>
      <c r="WFK43" s="45"/>
      <c r="WFL43" s="45"/>
      <c r="WFM43" s="45"/>
      <c r="WFN43" s="45"/>
      <c r="WFO43" s="45"/>
      <c r="WFP43" s="45"/>
      <c r="WFQ43" s="45"/>
      <c r="WFR43" s="45"/>
      <c r="WFS43" s="45"/>
      <c r="WFT43" s="45"/>
      <c r="WFU43" s="45"/>
      <c r="WFV43" s="45"/>
      <c r="WFW43" s="45"/>
      <c r="WFX43" s="45"/>
      <c r="WFY43" s="45"/>
      <c r="WFZ43" s="45"/>
      <c r="WGA43" s="45"/>
      <c r="WGB43" s="45"/>
      <c r="WGC43" s="45"/>
      <c r="WGD43" s="45"/>
      <c r="WGE43" s="45"/>
      <c r="WGF43" s="45"/>
      <c r="WGG43" s="45"/>
      <c r="WGH43" s="45"/>
      <c r="WGI43" s="45"/>
      <c r="WGJ43" s="45"/>
      <c r="WGK43" s="45"/>
      <c r="WGL43" s="45"/>
      <c r="WGM43" s="45"/>
      <c r="WGN43" s="45"/>
      <c r="WGO43" s="45"/>
      <c r="WGP43" s="45"/>
      <c r="WGQ43" s="45"/>
      <c r="WGR43" s="45"/>
      <c r="WGS43" s="45"/>
      <c r="WGT43" s="45"/>
      <c r="WGU43" s="45"/>
      <c r="WGV43" s="45"/>
      <c r="WGW43" s="45"/>
      <c r="WGX43" s="45"/>
      <c r="WGY43" s="45"/>
      <c r="WGZ43" s="45"/>
      <c r="WHA43" s="45"/>
      <c r="WHB43" s="45"/>
      <c r="WHC43" s="45"/>
      <c r="WHD43" s="45"/>
      <c r="WHE43" s="45"/>
      <c r="WHF43" s="45"/>
      <c r="WHG43" s="45"/>
      <c r="WHH43" s="45"/>
      <c r="WHI43" s="45"/>
      <c r="WHJ43" s="45"/>
      <c r="WHK43" s="45"/>
      <c r="WHL43" s="45"/>
      <c r="WHM43" s="45"/>
      <c r="WHN43" s="45"/>
      <c r="WHO43" s="45"/>
      <c r="WHP43" s="45"/>
      <c r="WHQ43" s="45"/>
      <c r="WHR43" s="45"/>
      <c r="WHS43" s="45"/>
      <c r="WHT43" s="45"/>
      <c r="WHU43" s="45"/>
      <c r="WHV43" s="45"/>
      <c r="WHW43" s="45"/>
      <c r="WHX43" s="45"/>
      <c r="WHY43" s="45"/>
      <c r="WHZ43" s="45"/>
      <c r="WIA43" s="45"/>
      <c r="WIB43" s="45"/>
      <c r="WIC43" s="45"/>
      <c r="WID43" s="45"/>
      <c r="WIE43" s="45"/>
      <c r="WIF43" s="45"/>
      <c r="WIG43" s="45"/>
      <c r="WIH43" s="45"/>
      <c r="WII43" s="45"/>
      <c r="WIJ43" s="45"/>
      <c r="WIK43" s="45"/>
      <c r="WIL43" s="45"/>
      <c r="WIM43" s="45"/>
      <c r="WIN43" s="45"/>
      <c r="WIO43" s="45"/>
      <c r="WIP43" s="45"/>
      <c r="WIQ43" s="45"/>
      <c r="WIR43" s="45"/>
      <c r="WIS43" s="45"/>
      <c r="WIT43" s="45"/>
      <c r="WIU43" s="45"/>
      <c r="WIV43" s="45"/>
      <c r="WIW43" s="45"/>
      <c r="WIX43" s="45"/>
      <c r="WIY43" s="45"/>
      <c r="WIZ43" s="45"/>
      <c r="WJA43" s="45"/>
      <c r="WJB43" s="45"/>
      <c r="WJC43" s="45"/>
      <c r="WJD43" s="45"/>
      <c r="WJE43" s="45"/>
      <c r="WJF43" s="45"/>
      <c r="WJG43" s="45"/>
      <c r="WJH43" s="45"/>
      <c r="WJI43" s="45"/>
      <c r="WJJ43" s="45"/>
      <c r="WJK43" s="45"/>
      <c r="WJL43" s="45"/>
      <c r="WJM43" s="45"/>
      <c r="WJN43" s="45"/>
      <c r="WJO43" s="45"/>
      <c r="WJP43" s="45"/>
      <c r="WJQ43" s="45"/>
      <c r="WJR43" s="45"/>
      <c r="WJS43" s="45"/>
      <c r="WJT43" s="45"/>
      <c r="WJU43" s="45"/>
      <c r="WJV43" s="45"/>
      <c r="WJW43" s="45"/>
      <c r="WJX43" s="45"/>
      <c r="WJY43" s="45"/>
      <c r="WJZ43" s="45"/>
      <c r="WKA43" s="45"/>
      <c r="WKB43" s="45"/>
      <c r="WKC43" s="45"/>
      <c r="WKD43" s="45"/>
      <c r="WKE43" s="45"/>
      <c r="WKF43" s="45"/>
      <c r="WKG43" s="45"/>
      <c r="WKH43" s="45"/>
      <c r="WKI43" s="45"/>
      <c r="WKJ43" s="45"/>
      <c r="WKK43" s="45"/>
      <c r="WKL43" s="45"/>
      <c r="WKM43" s="45"/>
      <c r="WKN43" s="45"/>
      <c r="WKO43" s="45"/>
      <c r="WKP43" s="45"/>
      <c r="WKQ43" s="45"/>
      <c r="WKR43" s="45"/>
      <c r="WKS43" s="45"/>
      <c r="WKT43" s="45"/>
      <c r="WKU43" s="45"/>
      <c r="WKV43" s="45"/>
      <c r="WKW43" s="45"/>
      <c r="WKX43" s="45"/>
      <c r="WKY43" s="45"/>
      <c r="WKZ43" s="45"/>
      <c r="WLA43" s="45"/>
      <c r="WLB43" s="45"/>
      <c r="WLC43" s="45"/>
      <c r="WLD43" s="45"/>
      <c r="WLE43" s="45"/>
      <c r="WLF43" s="45"/>
      <c r="WLG43" s="45"/>
      <c r="WLH43" s="45"/>
      <c r="WLI43" s="45"/>
      <c r="WLJ43" s="45"/>
      <c r="WLK43" s="45"/>
      <c r="WLL43" s="45"/>
      <c r="WLM43" s="45"/>
      <c r="WLN43" s="45"/>
      <c r="WLO43" s="45"/>
      <c r="WLP43" s="45"/>
      <c r="WLQ43" s="45"/>
      <c r="WLR43" s="45"/>
      <c r="WLS43" s="45"/>
      <c r="WLT43" s="45"/>
      <c r="WLU43" s="45"/>
      <c r="WLV43" s="45"/>
      <c r="WLW43" s="45"/>
      <c r="WLX43" s="45"/>
      <c r="WLY43" s="45"/>
      <c r="WLZ43" s="45"/>
      <c r="WMA43" s="45"/>
      <c r="WMB43" s="45"/>
      <c r="WMC43" s="45"/>
      <c r="WMD43" s="45"/>
      <c r="WME43" s="45"/>
      <c r="WMF43" s="45"/>
      <c r="WMG43" s="45"/>
      <c r="WMH43" s="45"/>
      <c r="WMI43" s="45"/>
      <c r="WMJ43" s="45"/>
      <c r="WMK43" s="45"/>
      <c r="WML43" s="45"/>
      <c r="WMM43" s="45"/>
      <c r="WMN43" s="45"/>
      <c r="WMO43" s="45"/>
      <c r="WMP43" s="45"/>
      <c r="WMQ43" s="45"/>
      <c r="WMR43" s="45"/>
      <c r="WMS43" s="45"/>
      <c r="WMT43" s="45"/>
      <c r="WMU43" s="45"/>
      <c r="WMV43" s="45"/>
      <c r="WMW43" s="45"/>
      <c r="WMX43" s="45"/>
      <c r="WMY43" s="45"/>
      <c r="WMZ43" s="45"/>
      <c r="WNA43" s="45"/>
      <c r="WNB43" s="45"/>
      <c r="WNC43" s="45"/>
      <c r="WND43" s="45"/>
      <c r="WNE43" s="45"/>
      <c r="WNF43" s="45"/>
      <c r="WNG43" s="45"/>
      <c r="WNH43" s="45"/>
      <c r="WNI43" s="45"/>
      <c r="WNJ43" s="45"/>
      <c r="WNK43" s="45"/>
      <c r="WNL43" s="45"/>
      <c r="WNM43" s="45"/>
      <c r="WNN43" s="45"/>
      <c r="WNO43" s="45"/>
      <c r="WNP43" s="45"/>
      <c r="WNQ43" s="45"/>
      <c r="WNR43" s="45"/>
      <c r="WNS43" s="45"/>
      <c r="WNT43" s="45"/>
      <c r="WNU43" s="45"/>
      <c r="WNV43" s="45"/>
      <c r="WNW43" s="45"/>
      <c r="WNX43" s="45"/>
      <c r="WNY43" s="45"/>
      <c r="WNZ43" s="45"/>
      <c r="WOA43" s="45"/>
      <c r="WOB43" s="45"/>
      <c r="WOC43" s="45"/>
      <c r="WOD43" s="45"/>
      <c r="WOE43" s="45"/>
      <c r="WOF43" s="45"/>
      <c r="WOG43" s="45"/>
      <c r="WOH43" s="45"/>
      <c r="WOI43" s="45"/>
      <c r="WOJ43" s="45"/>
      <c r="WOK43" s="45"/>
      <c r="WOL43" s="45"/>
      <c r="WOM43" s="45"/>
      <c r="WON43" s="45"/>
      <c r="WOO43" s="45"/>
      <c r="WOP43" s="45"/>
      <c r="WOQ43" s="45"/>
      <c r="WOR43" s="45"/>
      <c r="WOS43" s="45"/>
      <c r="WOT43" s="45"/>
      <c r="WOU43" s="45"/>
      <c r="WOV43" s="45"/>
      <c r="WOW43" s="45"/>
      <c r="WOX43" s="45"/>
      <c r="WOY43" s="45"/>
      <c r="WOZ43" s="45"/>
      <c r="WPA43" s="45"/>
      <c r="WPB43" s="45"/>
      <c r="WPC43" s="45"/>
      <c r="WPD43" s="45"/>
      <c r="WPE43" s="45"/>
      <c r="WPF43" s="45"/>
      <c r="WPG43" s="45"/>
      <c r="WPH43" s="45"/>
      <c r="WPI43" s="45"/>
      <c r="WPJ43" s="45"/>
      <c r="WPK43" s="45"/>
      <c r="WPL43" s="45"/>
      <c r="WPM43" s="45"/>
      <c r="WPN43" s="45"/>
      <c r="WPO43" s="45"/>
      <c r="WPP43" s="45"/>
      <c r="WPQ43" s="45"/>
      <c r="WPR43" s="45"/>
      <c r="WPS43" s="45"/>
      <c r="WPT43" s="45"/>
      <c r="WPU43" s="45"/>
      <c r="WPV43" s="45"/>
      <c r="WPW43" s="45"/>
      <c r="WPX43" s="45"/>
      <c r="WPY43" s="45"/>
      <c r="WPZ43" s="45"/>
      <c r="WQA43" s="45"/>
      <c r="WQB43" s="45"/>
      <c r="WQC43" s="45"/>
      <c r="WQD43" s="45"/>
      <c r="WQE43" s="45"/>
      <c r="WQF43" s="45"/>
      <c r="WQG43" s="45"/>
      <c r="WQH43" s="45"/>
      <c r="WQI43" s="45"/>
      <c r="WQJ43" s="45"/>
      <c r="WQK43" s="45"/>
      <c r="WQL43" s="45"/>
      <c r="WQM43" s="45"/>
      <c r="WQN43" s="45"/>
      <c r="WQO43" s="45"/>
      <c r="WQP43" s="45"/>
      <c r="WQQ43" s="45"/>
      <c r="WQR43" s="45"/>
      <c r="WQS43" s="45"/>
      <c r="WQT43" s="45"/>
      <c r="WQU43" s="45"/>
      <c r="WQV43" s="45"/>
      <c r="WQW43" s="45"/>
      <c r="WQX43" s="45"/>
      <c r="WQY43" s="45"/>
      <c r="WQZ43" s="45"/>
      <c r="WRA43" s="45"/>
      <c r="WRB43" s="45"/>
      <c r="WRC43" s="45"/>
      <c r="WRD43" s="45"/>
      <c r="WRE43" s="45"/>
      <c r="WRF43" s="45"/>
      <c r="WRG43" s="45"/>
      <c r="WRH43" s="45"/>
      <c r="WRI43" s="45"/>
      <c r="WRJ43" s="45"/>
      <c r="WRK43" s="45"/>
      <c r="WRL43" s="45"/>
      <c r="WRM43" s="45"/>
      <c r="WRN43" s="45"/>
      <c r="WRO43" s="45"/>
      <c r="WRP43" s="45"/>
      <c r="WRQ43" s="45"/>
      <c r="WRR43" s="45"/>
      <c r="WRS43" s="45"/>
      <c r="WRT43" s="45"/>
      <c r="WRU43" s="45"/>
      <c r="WRV43" s="45"/>
      <c r="WRW43" s="45"/>
      <c r="WRX43" s="45"/>
      <c r="WRY43" s="45"/>
      <c r="WRZ43" s="45"/>
      <c r="WSA43" s="45"/>
      <c r="WSB43" s="45"/>
      <c r="WSC43" s="45"/>
      <c r="WSD43" s="45"/>
      <c r="WSE43" s="45"/>
      <c r="WSF43" s="45"/>
      <c r="WSG43" s="45"/>
      <c r="WSH43" s="45"/>
      <c r="WSI43" s="45"/>
      <c r="WSJ43" s="45"/>
      <c r="WSK43" s="45"/>
      <c r="WSL43" s="45"/>
      <c r="WSM43" s="45"/>
      <c r="WSN43" s="45"/>
      <c r="WSO43" s="45"/>
      <c r="WSP43" s="45"/>
      <c r="WSQ43" s="45"/>
      <c r="WSR43" s="45"/>
      <c r="WSS43" s="45"/>
      <c r="WST43" s="45"/>
      <c r="WSU43" s="45"/>
      <c r="WSV43" s="45"/>
      <c r="WSW43" s="45"/>
      <c r="WSX43" s="45"/>
      <c r="WSY43" s="45"/>
      <c r="WSZ43" s="45"/>
      <c r="WTA43" s="45"/>
      <c r="WTB43" s="45"/>
      <c r="WTC43" s="45"/>
      <c r="WTD43" s="45"/>
      <c r="WTE43" s="45"/>
      <c r="WTF43" s="45"/>
      <c r="WTG43" s="45"/>
      <c r="WTH43" s="45"/>
      <c r="WTI43" s="45"/>
      <c r="WTJ43" s="45"/>
      <c r="WTK43" s="45"/>
      <c r="WTL43" s="45"/>
      <c r="WTM43" s="45"/>
      <c r="WTN43" s="45"/>
      <c r="WTO43" s="45"/>
      <c r="WTP43" s="45"/>
      <c r="WTQ43" s="45"/>
      <c r="WTR43" s="45"/>
      <c r="WTS43" s="45"/>
      <c r="WTT43" s="45"/>
      <c r="WTU43" s="45"/>
      <c r="WTV43" s="45"/>
      <c r="WTW43" s="45"/>
      <c r="WTX43" s="45"/>
      <c r="WTY43" s="45"/>
      <c r="WTZ43" s="45"/>
      <c r="WUA43" s="45"/>
      <c r="WUB43" s="45"/>
      <c r="WUC43" s="45"/>
      <c r="WUD43" s="45"/>
      <c r="WUE43" s="45"/>
      <c r="WUF43" s="45"/>
      <c r="WUG43" s="45"/>
      <c r="WUH43" s="45"/>
      <c r="WUI43" s="45"/>
      <c r="WUJ43" s="45"/>
      <c r="WUK43" s="45"/>
      <c r="WUL43" s="45"/>
      <c r="WUM43" s="45"/>
      <c r="WUN43" s="45"/>
      <c r="WUO43" s="45"/>
      <c r="WUP43" s="45"/>
      <c r="WUQ43" s="45"/>
      <c r="WUR43" s="45"/>
      <c r="WUS43" s="45"/>
      <c r="WUT43" s="45"/>
      <c r="WUU43" s="45"/>
      <c r="WUV43" s="45"/>
      <c r="WUW43" s="45"/>
      <c r="WUX43" s="45"/>
      <c r="WUY43" s="45"/>
      <c r="WUZ43" s="45"/>
      <c r="WVA43" s="45"/>
      <c r="WVB43" s="45"/>
      <c r="WVC43" s="45"/>
      <c r="WVD43" s="45"/>
      <c r="WVE43" s="45"/>
      <c r="WVF43" s="45"/>
      <c r="WVG43" s="45"/>
      <c r="WVH43" s="45"/>
      <c r="WVI43" s="45"/>
      <c r="WVJ43" s="45"/>
      <c r="WVK43" s="45"/>
      <c r="WVL43" s="45"/>
      <c r="WVM43" s="45"/>
      <c r="WVN43" s="45"/>
      <c r="WVO43" s="45"/>
      <c r="WVP43" s="45"/>
      <c r="WVQ43" s="45"/>
      <c r="WVR43" s="45"/>
      <c r="WVS43" s="45"/>
      <c r="WVT43" s="45"/>
      <c r="WVU43" s="45"/>
      <c r="WVV43" s="45"/>
      <c r="WVW43" s="45"/>
      <c r="WVX43" s="45"/>
      <c r="WVY43" s="45"/>
      <c r="WVZ43" s="45"/>
      <c r="WWA43" s="45"/>
      <c r="WWB43" s="45"/>
      <c r="WWC43" s="45"/>
      <c r="WWD43" s="45"/>
      <c r="WWE43" s="45"/>
      <c r="WWF43" s="45"/>
      <c r="WWG43" s="45"/>
      <c r="WWH43" s="45"/>
      <c r="WWI43" s="45"/>
      <c r="WWJ43" s="45"/>
      <c r="WWK43" s="45"/>
      <c r="WWL43" s="45"/>
      <c r="WWM43" s="45"/>
      <c r="WWN43" s="45"/>
      <c r="WWO43" s="45"/>
      <c r="WWP43" s="45"/>
      <c r="WWQ43" s="45"/>
      <c r="WWR43" s="45"/>
      <c r="WWS43" s="45"/>
      <c r="WWT43" s="45"/>
      <c r="WWU43" s="45"/>
      <c r="WWV43" s="45"/>
      <c r="WWW43" s="45"/>
      <c r="WWX43" s="45"/>
      <c r="WWY43" s="45"/>
      <c r="WWZ43" s="45"/>
      <c r="WXA43" s="45"/>
      <c r="WXB43" s="45"/>
      <c r="WXC43" s="45"/>
      <c r="WXD43" s="45"/>
      <c r="WXE43" s="45"/>
      <c r="WXF43" s="45"/>
      <c r="WXG43" s="45"/>
      <c r="WXH43" s="45"/>
      <c r="WXI43" s="45"/>
      <c r="WXJ43" s="45"/>
      <c r="WXK43" s="45"/>
      <c r="WXL43" s="45"/>
      <c r="WXM43" s="45"/>
      <c r="WXN43" s="45"/>
      <c r="WXO43" s="45"/>
      <c r="WXP43" s="45"/>
      <c r="WXQ43" s="45"/>
      <c r="WXR43" s="45"/>
      <c r="WXS43" s="45"/>
      <c r="WXT43" s="45"/>
      <c r="WXU43" s="45"/>
      <c r="WXV43" s="45"/>
      <c r="WXW43" s="45"/>
      <c r="WXX43" s="45"/>
      <c r="WXY43" s="45"/>
      <c r="WXZ43" s="45"/>
      <c r="WYA43" s="45"/>
      <c r="WYB43" s="45"/>
      <c r="WYC43" s="45"/>
      <c r="WYD43" s="45"/>
      <c r="WYE43" s="45"/>
      <c r="WYF43" s="45"/>
      <c r="WYG43" s="45"/>
      <c r="WYH43" s="45"/>
      <c r="WYI43" s="45"/>
      <c r="WYJ43" s="45"/>
      <c r="WYK43" s="45"/>
      <c r="WYL43" s="45"/>
      <c r="WYM43" s="45"/>
      <c r="WYN43" s="45"/>
      <c r="WYO43" s="45"/>
      <c r="WYP43" s="45"/>
      <c r="WYQ43" s="45"/>
      <c r="WYR43" s="45"/>
      <c r="WYS43" s="45"/>
      <c r="WYT43" s="45"/>
      <c r="WYU43" s="45"/>
      <c r="WYV43" s="45"/>
      <c r="WYW43" s="45"/>
      <c r="WYX43" s="45"/>
      <c r="WYY43" s="45"/>
      <c r="WYZ43" s="45"/>
      <c r="WZA43" s="45"/>
      <c r="WZB43" s="45"/>
      <c r="WZC43" s="45"/>
      <c r="WZD43" s="45"/>
      <c r="WZE43" s="45"/>
      <c r="WZF43" s="45"/>
      <c r="WZG43" s="45"/>
      <c r="WZH43" s="45"/>
      <c r="WZI43" s="45"/>
      <c r="WZJ43" s="45"/>
      <c r="WZK43" s="45"/>
      <c r="WZL43" s="45"/>
      <c r="WZM43" s="45"/>
      <c r="WZN43" s="45"/>
      <c r="WZO43" s="45"/>
      <c r="WZP43" s="45"/>
      <c r="WZQ43" s="45"/>
      <c r="WZR43" s="45"/>
      <c r="WZS43" s="45"/>
      <c r="WZT43" s="45"/>
      <c r="WZU43" s="45"/>
      <c r="WZV43" s="45"/>
      <c r="WZW43" s="45"/>
      <c r="WZX43" s="45"/>
      <c r="WZY43" s="45"/>
      <c r="WZZ43" s="45"/>
      <c r="XAA43" s="45"/>
      <c r="XAB43" s="45"/>
      <c r="XAC43" s="45"/>
      <c r="XAD43" s="45"/>
      <c r="XAE43" s="45"/>
      <c r="XAF43" s="45"/>
      <c r="XAG43" s="45"/>
      <c r="XAH43" s="45"/>
      <c r="XAI43" s="45"/>
      <c r="XAJ43" s="45"/>
      <c r="XAK43" s="45"/>
      <c r="XAL43" s="45"/>
      <c r="XAM43" s="45"/>
      <c r="XAN43" s="45"/>
      <c r="XAO43" s="45"/>
      <c r="XAP43" s="45"/>
      <c r="XAQ43" s="45"/>
      <c r="XAR43" s="45"/>
      <c r="XAS43" s="45"/>
      <c r="XAT43" s="45"/>
      <c r="XAU43" s="45"/>
      <c r="XAV43" s="45"/>
      <c r="XAW43" s="45"/>
      <c r="XAX43" s="45"/>
      <c r="XAY43" s="45"/>
      <c r="XAZ43" s="45"/>
      <c r="XBA43" s="45"/>
      <c r="XBB43" s="45"/>
      <c r="XBC43" s="45"/>
      <c r="XBD43" s="45"/>
      <c r="XBE43" s="45"/>
      <c r="XBF43" s="45"/>
      <c r="XBG43" s="45"/>
      <c r="XBH43" s="45"/>
      <c r="XBI43" s="45"/>
      <c r="XBJ43" s="45"/>
      <c r="XBK43" s="45"/>
      <c r="XBL43" s="45"/>
      <c r="XBM43" s="45"/>
      <c r="XBN43" s="45"/>
      <c r="XBO43" s="45"/>
      <c r="XBP43" s="45"/>
      <c r="XBQ43" s="45"/>
      <c r="XBR43" s="45"/>
      <c r="XBS43" s="45"/>
      <c r="XBT43" s="45"/>
      <c r="XBU43" s="45"/>
      <c r="XBV43" s="45"/>
      <c r="XBW43" s="45"/>
      <c r="XBX43" s="45"/>
      <c r="XBY43" s="45"/>
      <c r="XBZ43" s="45"/>
      <c r="XCA43" s="45"/>
      <c r="XCB43" s="45"/>
      <c r="XCC43" s="45"/>
      <c r="XCD43" s="45"/>
      <c r="XCE43" s="45"/>
      <c r="XCF43" s="45"/>
      <c r="XCG43" s="45"/>
      <c r="XCH43" s="45"/>
      <c r="XCI43" s="45"/>
      <c r="XCJ43" s="45"/>
      <c r="XCK43" s="45"/>
      <c r="XCL43" s="45"/>
      <c r="XCM43" s="45"/>
      <c r="XCN43" s="45"/>
      <c r="XCO43" s="45"/>
      <c r="XCP43" s="45"/>
      <c r="XCQ43" s="45"/>
      <c r="XCR43" s="45"/>
      <c r="XCS43" s="45"/>
      <c r="XCT43" s="45"/>
      <c r="XCU43" s="45"/>
      <c r="XCV43" s="45"/>
      <c r="XCW43" s="45"/>
      <c r="XCX43" s="45"/>
      <c r="XCY43" s="45"/>
      <c r="XCZ43" s="45"/>
      <c r="XDA43" s="45"/>
      <c r="XDB43" s="45"/>
      <c r="XDC43" s="45"/>
      <c r="XDD43" s="45"/>
      <c r="XDE43" s="45"/>
      <c r="XDF43" s="45"/>
      <c r="XDG43" s="45"/>
      <c r="XDH43" s="45"/>
      <c r="XDI43" s="45"/>
      <c r="XDJ43" s="45"/>
      <c r="XDK43" s="45"/>
      <c r="XDL43" s="45"/>
      <c r="XDM43" s="45"/>
      <c r="XDN43" s="45"/>
      <c r="XDO43" s="45"/>
      <c r="XDP43" s="45"/>
      <c r="XDQ43" s="45"/>
      <c r="XDR43" s="45"/>
      <c r="XDS43" s="45"/>
      <c r="XDT43" s="45"/>
      <c r="XDU43" s="45"/>
      <c r="XDV43" s="45"/>
      <c r="XDW43" s="45"/>
      <c r="XDX43" s="45"/>
      <c r="XDY43" s="45"/>
      <c r="XDZ43" s="45"/>
      <c r="XEA43" s="45"/>
      <c r="XEB43" s="45"/>
      <c r="XEC43" s="45"/>
      <c r="XED43" s="45"/>
      <c r="XEE43" s="45"/>
      <c r="XEF43" s="45"/>
      <c r="XEG43" s="45"/>
      <c r="XEH43" s="45"/>
      <c r="XEI43" s="45"/>
      <c r="XEJ43" s="45"/>
      <c r="XEK43" s="45"/>
      <c r="XEL43" s="45"/>
      <c r="XEM43" s="45"/>
      <c r="XEN43" s="45"/>
      <c r="XEO43" s="45"/>
      <c r="XEP43" s="45"/>
      <c r="XEQ43" s="45"/>
      <c r="XER43" s="45"/>
      <c r="XES43" s="45"/>
      <c r="XET43" s="45"/>
      <c r="XEU43" s="45"/>
      <c r="XEV43" s="45"/>
      <c r="XEW43" s="45"/>
      <c r="XEX43" s="45"/>
      <c r="XEY43" s="45"/>
      <c r="XEZ43" s="45"/>
      <c r="XFA43" s="45"/>
      <c r="XFB43" s="45"/>
      <c r="XFC43" s="45"/>
      <c r="XFD43" s="45"/>
    </row>
    <row r="44" spans="1:16384" ht="15.75" x14ac:dyDescent="0.25">
      <c r="A44" s="206" t="s">
        <v>1079</v>
      </c>
    </row>
    <row r="45" spans="1:16384" ht="15.75" x14ac:dyDescent="0.25">
      <c r="A45" s="206"/>
    </row>
    <row r="46" spans="1:16384" ht="15.75" x14ac:dyDescent="0.25">
      <c r="A46" s="206" t="s">
        <v>1080</v>
      </c>
    </row>
    <row r="47" spans="1:16384" ht="15.75" x14ac:dyDescent="0.25">
      <c r="A47" s="204" t="s">
        <v>1103</v>
      </c>
    </row>
    <row r="48" spans="1:16384" ht="15.75" x14ac:dyDescent="0.25">
      <c r="A48" s="204"/>
    </row>
    <row r="49" spans="1:1" ht="15.75" x14ac:dyDescent="0.25">
      <c r="A49" s="206" t="s">
        <v>1058</v>
      </c>
    </row>
    <row r="50" spans="1:1" ht="15.75" x14ac:dyDescent="0.25">
      <c r="A50" s="204" t="s">
        <v>1104</v>
      </c>
    </row>
    <row r="51" spans="1:1" ht="15.75" x14ac:dyDescent="0.25">
      <c r="A51" s="204"/>
    </row>
    <row r="52" spans="1:1" ht="15.75" x14ac:dyDescent="0.25">
      <c r="A52" s="206" t="s">
        <v>1083</v>
      </c>
    </row>
    <row r="53" spans="1:1" ht="15.75" x14ac:dyDescent="0.25">
      <c r="A53" s="205" t="s">
        <v>1040</v>
      </c>
    </row>
    <row r="54" spans="1:1" ht="15.75" x14ac:dyDescent="0.25">
      <c r="A54" s="205" t="s">
        <v>1081</v>
      </c>
    </row>
    <row r="55" spans="1:1" ht="15.75" x14ac:dyDescent="0.25">
      <c r="A55" s="205" t="s">
        <v>1082</v>
      </c>
    </row>
    <row r="56" spans="1:1" x14ac:dyDescent="0.25">
      <c r="A56" s="207"/>
    </row>
    <row r="57" spans="1:1" ht="15.75" x14ac:dyDescent="0.25">
      <c r="A57" s="206" t="s">
        <v>1096</v>
      </c>
    </row>
    <row r="58" spans="1:1" ht="31.5" x14ac:dyDescent="0.25">
      <c r="A58" s="208" t="s">
        <v>1097</v>
      </c>
    </row>
    <row r="59" spans="1:1" ht="15.75" x14ac:dyDescent="0.25">
      <c r="A59" s="208" t="s">
        <v>1098</v>
      </c>
    </row>
    <row r="60" spans="1:1" ht="15.75" x14ac:dyDescent="0.25">
      <c r="A60" s="208" t="s">
        <v>1099</v>
      </c>
    </row>
    <row r="61" spans="1:1" ht="15.75" x14ac:dyDescent="0.25">
      <c r="A61" s="208"/>
    </row>
    <row r="62" spans="1:1" ht="15.75" x14ac:dyDescent="0.25">
      <c r="A62" s="208"/>
    </row>
    <row r="63" spans="1:1" ht="15.75" x14ac:dyDescent="0.25">
      <c r="A63" s="208"/>
    </row>
    <row r="64" spans="1:1" ht="15.75" x14ac:dyDescent="0.25">
      <c r="A64" s="208"/>
    </row>
    <row r="65" spans="1:1" ht="15.75" x14ac:dyDescent="0.25">
      <c r="A65" s="208"/>
    </row>
  </sheetData>
  <sheetProtection algorithmName="SHA-512" hashValue="PSEwaST4VMSwgcMEaHO0yvTfM/9JRcO00bwC+NtpHNp0kIcfYapxvJ40feZ8o3bFWRSb5O55CRoVK+5dJ5uVAg==" saltValue="RVYZEIJg/9IrTOVHWUZxhw==" spinCount="100000" sheet="1" selectLockedCells="1"/>
  <pageMargins left="0.7" right="0.7" top="0.75" bottom="0.75" header="0.3" footer="0.3"/>
  <pageSetup scale="52"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50"/>
  <sheetViews>
    <sheetView topLeftCell="A2" zoomScale="160" zoomScaleNormal="160" workbookViewId="0">
      <selection activeCell="B2448" sqref="B2448"/>
    </sheetView>
  </sheetViews>
  <sheetFormatPr defaultRowHeight="15" x14ac:dyDescent="0.25"/>
  <cols>
    <col min="1" max="1" width="13.5703125" style="5" customWidth="1"/>
    <col min="2" max="2" width="22" style="1" customWidth="1"/>
    <col min="3" max="4" width="18.5703125" customWidth="1"/>
    <col min="5" max="5" width="23.28515625" customWidth="1"/>
    <col min="6" max="6" width="10.5703125" customWidth="1"/>
    <col min="7" max="7" width="10.7109375" customWidth="1"/>
    <col min="8" max="8" width="12.28515625" customWidth="1"/>
    <col min="10" max="10" width="12.5703125" bestFit="1" customWidth="1"/>
    <col min="11" max="11" width="20.85546875" customWidth="1"/>
    <col min="12" max="12" width="5" customWidth="1"/>
    <col min="13" max="13" width="2" customWidth="1"/>
    <col min="14" max="15" width="12" bestFit="1" customWidth="1"/>
    <col min="16" max="16" width="10.28515625" customWidth="1"/>
    <col min="17" max="17" width="10.7109375" bestFit="1" customWidth="1"/>
  </cols>
  <sheetData>
    <row r="1" spans="1:15" x14ac:dyDescent="0.25">
      <c r="A1" s="4" t="s">
        <v>9</v>
      </c>
      <c r="B1" s="2" t="s">
        <v>10</v>
      </c>
      <c r="C1" s="2" t="s">
        <v>11</v>
      </c>
      <c r="D1" s="2" t="s">
        <v>778</v>
      </c>
      <c r="E1" s="2" t="s">
        <v>759</v>
      </c>
      <c r="F1" s="2" t="s">
        <v>763</v>
      </c>
      <c r="G1" s="2" t="s">
        <v>769</v>
      </c>
      <c r="H1" s="2" t="s">
        <v>806</v>
      </c>
      <c r="J1" t="s">
        <v>1027</v>
      </c>
      <c r="K1" s="2" t="s">
        <v>763</v>
      </c>
    </row>
    <row r="2" spans="1:15" x14ac:dyDescent="0.25">
      <c r="A2" s="240" t="s">
        <v>1668</v>
      </c>
      <c r="B2" s="243">
        <v>1.3333333333333333</v>
      </c>
      <c r="C2" s="1" t="s">
        <v>754</v>
      </c>
      <c r="D2" s="1">
        <v>7</v>
      </c>
      <c r="E2" s="1" t="s">
        <v>1642</v>
      </c>
      <c r="F2" s="7" t="s">
        <v>780</v>
      </c>
      <c r="G2" s="1" t="s">
        <v>780</v>
      </c>
      <c r="H2" s="44" t="s">
        <v>807</v>
      </c>
      <c r="J2" s="3"/>
      <c r="K2" t="s">
        <v>766</v>
      </c>
    </row>
    <row r="3" spans="1:15" x14ac:dyDescent="0.25">
      <c r="A3" s="240" t="s">
        <v>1669</v>
      </c>
      <c r="B3" s="243">
        <v>1.3333333333333333</v>
      </c>
      <c r="C3" s="1" t="s">
        <v>755</v>
      </c>
      <c r="D3" s="1">
        <v>12</v>
      </c>
      <c r="E3" s="1" t="s">
        <v>1643</v>
      </c>
      <c r="F3" t="s">
        <v>764</v>
      </c>
      <c r="G3" s="1" t="s">
        <v>794</v>
      </c>
      <c r="H3" s="44" t="s">
        <v>808</v>
      </c>
      <c r="K3" t="s">
        <v>802</v>
      </c>
    </row>
    <row r="4" spans="1:15" x14ac:dyDescent="0.25">
      <c r="A4" s="240" t="s">
        <v>1670</v>
      </c>
      <c r="B4" s="243">
        <v>2.6666666666666665</v>
      </c>
      <c r="C4" s="1" t="s">
        <v>756</v>
      </c>
      <c r="D4" s="1">
        <v>15</v>
      </c>
      <c r="E4" s="1" t="s">
        <v>1644</v>
      </c>
      <c r="F4" t="s">
        <v>795</v>
      </c>
      <c r="G4" s="6" t="s">
        <v>773</v>
      </c>
      <c r="H4" s="44" t="s">
        <v>809</v>
      </c>
      <c r="J4" s="3"/>
      <c r="K4" t="s">
        <v>764</v>
      </c>
      <c r="N4" s="9"/>
      <c r="O4" s="10"/>
    </row>
    <row r="5" spans="1:15" x14ac:dyDescent="0.25">
      <c r="A5" s="240" t="s">
        <v>1671</v>
      </c>
      <c r="B5" s="243">
        <v>1.8645833333333333</v>
      </c>
      <c r="C5" s="1" t="s">
        <v>757</v>
      </c>
      <c r="E5" s="1" t="s">
        <v>1645</v>
      </c>
      <c r="F5" t="s">
        <v>765</v>
      </c>
      <c r="G5" s="6" t="s">
        <v>793</v>
      </c>
      <c r="H5" s="44" t="s">
        <v>810</v>
      </c>
      <c r="J5" s="8"/>
      <c r="K5" t="s">
        <v>1090</v>
      </c>
      <c r="N5" s="9"/>
      <c r="O5" s="10"/>
    </row>
    <row r="6" spans="1:15" x14ac:dyDescent="0.25">
      <c r="A6" s="240" t="s">
        <v>1672</v>
      </c>
      <c r="B6" s="243">
        <v>0.80208333333333337</v>
      </c>
      <c r="C6" s="1" t="s">
        <v>758</v>
      </c>
      <c r="F6" t="s">
        <v>796</v>
      </c>
      <c r="G6" s="1" t="s">
        <v>770</v>
      </c>
      <c r="H6" s="44" t="s">
        <v>811</v>
      </c>
      <c r="J6" s="8"/>
      <c r="K6" t="s">
        <v>1089</v>
      </c>
      <c r="N6" s="9"/>
      <c r="O6" s="10"/>
    </row>
    <row r="7" spans="1:15" x14ac:dyDescent="0.25">
      <c r="A7" s="240" t="s">
        <v>1673</v>
      </c>
      <c r="B7" s="243">
        <v>1.3333333333333333</v>
      </c>
      <c r="C7" s="1" t="s">
        <v>779</v>
      </c>
      <c r="F7" t="s">
        <v>766</v>
      </c>
      <c r="G7" s="1" t="s">
        <v>771</v>
      </c>
      <c r="H7" s="44" t="s">
        <v>812</v>
      </c>
      <c r="K7" t="s">
        <v>1093</v>
      </c>
      <c r="N7" s="9"/>
      <c r="O7" s="10"/>
    </row>
    <row r="8" spans="1:15" x14ac:dyDescent="0.25">
      <c r="A8" s="240" t="s">
        <v>1674</v>
      </c>
      <c r="B8" s="243">
        <v>1.3333333333333333</v>
      </c>
      <c r="C8" s="1" t="s">
        <v>779</v>
      </c>
      <c r="F8" t="s">
        <v>1025</v>
      </c>
      <c r="G8" s="1" t="s">
        <v>772</v>
      </c>
      <c r="H8" s="44" t="s">
        <v>813</v>
      </c>
      <c r="J8" s="2"/>
      <c r="K8" t="s">
        <v>803</v>
      </c>
      <c r="N8" s="9"/>
      <c r="O8" s="10"/>
    </row>
    <row r="9" spans="1:15" x14ac:dyDescent="0.25">
      <c r="A9" s="240" t="s">
        <v>1675</v>
      </c>
      <c r="B9" s="243">
        <v>2.6666666666666665</v>
      </c>
      <c r="F9" t="s">
        <v>1026</v>
      </c>
      <c r="G9" s="1" t="s">
        <v>774</v>
      </c>
      <c r="H9" s="44" t="s">
        <v>814</v>
      </c>
      <c r="J9" s="8"/>
      <c r="K9" t="s">
        <v>799</v>
      </c>
    </row>
    <row r="10" spans="1:15" x14ac:dyDescent="0.25">
      <c r="A10" s="240" t="s">
        <v>1676</v>
      </c>
      <c r="B10" s="243">
        <v>2.6666666666666665</v>
      </c>
      <c r="F10" t="s">
        <v>1090</v>
      </c>
      <c r="G10" s="1" t="s">
        <v>775</v>
      </c>
      <c r="H10" s="44" t="s">
        <v>815</v>
      </c>
      <c r="J10" s="3"/>
      <c r="K10" t="s">
        <v>800</v>
      </c>
    </row>
    <row r="11" spans="1:15" x14ac:dyDescent="0.25">
      <c r="A11" s="240" t="s">
        <v>1677</v>
      </c>
      <c r="B11" s="243">
        <v>1.8645833333333333</v>
      </c>
      <c r="F11" t="s">
        <v>1089</v>
      </c>
      <c r="G11" s="1" t="s">
        <v>776</v>
      </c>
      <c r="H11" s="44" t="s">
        <v>816</v>
      </c>
      <c r="K11" t="s">
        <v>797</v>
      </c>
    </row>
    <row r="12" spans="1:15" x14ac:dyDescent="0.25">
      <c r="A12" s="240" t="s">
        <v>1678</v>
      </c>
      <c r="B12" s="243">
        <v>0.80208333333333337</v>
      </c>
      <c r="F12" t="s">
        <v>797</v>
      </c>
      <c r="G12" s="1" t="s">
        <v>777</v>
      </c>
      <c r="H12" s="44" t="s">
        <v>817</v>
      </c>
      <c r="J12" s="8"/>
      <c r="K12" t="s">
        <v>805</v>
      </c>
    </row>
    <row r="13" spans="1:15" x14ac:dyDescent="0.25">
      <c r="A13" s="240" t="s">
        <v>1679</v>
      </c>
      <c r="B13" s="243">
        <v>1.3333333333333333</v>
      </c>
      <c r="F13" t="s">
        <v>798</v>
      </c>
      <c r="G13" s="1" t="s">
        <v>1100</v>
      </c>
      <c r="H13" s="44" t="s">
        <v>818</v>
      </c>
      <c r="J13" s="8"/>
      <c r="K13" s="7" t="s">
        <v>780</v>
      </c>
    </row>
    <row r="14" spans="1:15" x14ac:dyDescent="0.25">
      <c r="A14" s="240" t="s">
        <v>1680</v>
      </c>
      <c r="B14" s="243">
        <v>1.3333333333333333</v>
      </c>
      <c r="F14" t="s">
        <v>2816</v>
      </c>
      <c r="G14" s="1" t="s">
        <v>1095</v>
      </c>
      <c r="H14" s="44" t="s">
        <v>819</v>
      </c>
      <c r="J14" s="3"/>
      <c r="K14" t="s">
        <v>1025</v>
      </c>
    </row>
    <row r="15" spans="1:15" x14ac:dyDescent="0.25">
      <c r="A15" s="240" t="s">
        <v>1681</v>
      </c>
      <c r="B15" s="243">
        <v>2.6666666666666665</v>
      </c>
      <c r="F15" t="s">
        <v>1029</v>
      </c>
      <c r="H15" s="44" t="s">
        <v>820</v>
      </c>
      <c r="K15" t="s">
        <v>801</v>
      </c>
    </row>
    <row r="16" spans="1:15" x14ac:dyDescent="0.25">
      <c r="A16" s="240" t="s">
        <v>1682</v>
      </c>
      <c r="B16" s="243">
        <v>2.6666666666666665</v>
      </c>
      <c r="F16" t="s">
        <v>1093</v>
      </c>
      <c r="H16" s="44" t="s">
        <v>821</v>
      </c>
      <c r="J16" s="3"/>
      <c r="K16" t="s">
        <v>1026</v>
      </c>
    </row>
    <row r="17" spans="1:11" x14ac:dyDescent="0.25">
      <c r="A17" s="240" t="s">
        <v>1683</v>
      </c>
      <c r="B17" s="243">
        <v>1.8645833333333333</v>
      </c>
      <c r="F17" t="s">
        <v>805</v>
      </c>
      <c r="H17" s="44" t="s">
        <v>822</v>
      </c>
      <c r="J17" s="8"/>
      <c r="K17" t="s">
        <v>796</v>
      </c>
    </row>
    <row r="18" spans="1:11" x14ac:dyDescent="0.25">
      <c r="A18" s="240" t="s">
        <v>1684</v>
      </c>
      <c r="B18" s="243">
        <v>0.80208333333333337</v>
      </c>
      <c r="F18" t="s">
        <v>803</v>
      </c>
      <c r="H18" s="44" t="s">
        <v>823</v>
      </c>
      <c r="J18" s="8"/>
      <c r="K18" t="s">
        <v>804</v>
      </c>
    </row>
    <row r="19" spans="1:11" x14ac:dyDescent="0.25">
      <c r="A19" s="240" t="s">
        <v>1685</v>
      </c>
      <c r="B19" s="243">
        <v>1.3333333333333333</v>
      </c>
      <c r="F19" t="s">
        <v>804</v>
      </c>
      <c r="H19" s="44" t="s">
        <v>824</v>
      </c>
      <c r="J19" s="8"/>
      <c r="K19" t="s">
        <v>795</v>
      </c>
    </row>
    <row r="20" spans="1:11" x14ac:dyDescent="0.25">
      <c r="A20" s="240" t="s">
        <v>1686</v>
      </c>
      <c r="B20" s="243">
        <v>1.3333333333333333</v>
      </c>
      <c r="F20" t="s">
        <v>799</v>
      </c>
      <c r="H20" s="44" t="s">
        <v>825</v>
      </c>
      <c r="J20" s="3"/>
      <c r="K20" t="s">
        <v>798</v>
      </c>
    </row>
    <row r="21" spans="1:11" x14ac:dyDescent="0.25">
      <c r="A21" s="240" t="s">
        <v>1687</v>
      </c>
      <c r="B21" s="243">
        <v>2.6666666666666665</v>
      </c>
      <c r="F21" t="s">
        <v>800</v>
      </c>
      <c r="H21" s="44" t="s">
        <v>826</v>
      </c>
      <c r="J21" s="8"/>
      <c r="K21" t="s">
        <v>765</v>
      </c>
    </row>
    <row r="22" spans="1:11" x14ac:dyDescent="0.25">
      <c r="A22" s="240" t="s">
        <v>1688</v>
      </c>
      <c r="B22" s="243">
        <v>2.6666666666666665</v>
      </c>
      <c r="F22" t="s">
        <v>801</v>
      </c>
      <c r="H22" s="44" t="s">
        <v>827</v>
      </c>
      <c r="J22" s="3" t="s">
        <v>1028</v>
      </c>
      <c r="K22" t="s">
        <v>1029</v>
      </c>
    </row>
    <row r="23" spans="1:11" x14ac:dyDescent="0.25">
      <c r="A23" s="240" t="s">
        <v>1689</v>
      </c>
      <c r="B23" s="243">
        <v>1.8645833333333333</v>
      </c>
      <c r="F23" t="s">
        <v>802</v>
      </c>
      <c r="H23" s="44" t="s">
        <v>828</v>
      </c>
    </row>
    <row r="24" spans="1:11" x14ac:dyDescent="0.25">
      <c r="A24" s="240" t="s">
        <v>1690</v>
      </c>
      <c r="B24" s="243">
        <v>0.80208333333333337</v>
      </c>
      <c r="F24" t="s">
        <v>1095</v>
      </c>
      <c r="H24" s="44" t="s">
        <v>829</v>
      </c>
    </row>
    <row r="25" spans="1:11" x14ac:dyDescent="0.25">
      <c r="A25" s="240" t="s">
        <v>1691</v>
      </c>
      <c r="B25" s="243">
        <v>1.3333333333333333</v>
      </c>
      <c r="H25" s="44" t="s">
        <v>830</v>
      </c>
    </row>
    <row r="26" spans="1:11" x14ac:dyDescent="0.25">
      <c r="A26" s="240" t="s">
        <v>1692</v>
      </c>
      <c r="B26" s="243">
        <v>1.3333333333333333</v>
      </c>
      <c r="H26" s="44" t="s">
        <v>831</v>
      </c>
    </row>
    <row r="27" spans="1:11" x14ac:dyDescent="0.25">
      <c r="A27" s="240" t="s">
        <v>1693</v>
      </c>
      <c r="B27" s="243">
        <v>2.6666666666666665</v>
      </c>
      <c r="H27" s="44" t="s">
        <v>832</v>
      </c>
    </row>
    <row r="28" spans="1:11" x14ac:dyDescent="0.25">
      <c r="A28" s="240" t="s">
        <v>1694</v>
      </c>
      <c r="B28" s="243">
        <v>2.6666666666666665</v>
      </c>
      <c r="H28" s="44" t="s">
        <v>833</v>
      </c>
    </row>
    <row r="29" spans="1:11" x14ac:dyDescent="0.25">
      <c r="A29" s="240" t="s">
        <v>1695</v>
      </c>
      <c r="B29" s="243">
        <v>1.8645833333333333</v>
      </c>
      <c r="H29" s="44" t="s">
        <v>834</v>
      </c>
    </row>
    <row r="30" spans="1:11" x14ac:dyDescent="0.25">
      <c r="A30" s="240" t="s">
        <v>1696</v>
      </c>
      <c r="B30" s="243">
        <v>0.80208333333333337</v>
      </c>
      <c r="H30" s="44" t="s">
        <v>835</v>
      </c>
    </row>
    <row r="31" spans="1:11" x14ac:dyDescent="0.25">
      <c r="A31" s="240" t="s">
        <v>1697</v>
      </c>
      <c r="B31" s="243">
        <v>1.3333333333333333</v>
      </c>
      <c r="H31" s="44" t="s">
        <v>836</v>
      </c>
    </row>
    <row r="32" spans="1:11" x14ac:dyDescent="0.25">
      <c r="A32" s="240" t="s">
        <v>1698</v>
      </c>
      <c r="B32" s="243">
        <v>2.6666666666666665</v>
      </c>
      <c r="H32" s="44" t="s">
        <v>837</v>
      </c>
    </row>
    <row r="33" spans="1:8" x14ac:dyDescent="0.25">
      <c r="A33" s="240" t="s">
        <v>1699</v>
      </c>
      <c r="B33" s="243">
        <v>2.6666666666666665</v>
      </c>
      <c r="H33" s="44" t="s">
        <v>838</v>
      </c>
    </row>
    <row r="34" spans="1:8" x14ac:dyDescent="0.25">
      <c r="A34" s="240" t="s">
        <v>1700</v>
      </c>
      <c r="B34" s="243">
        <v>1.8645833333333333</v>
      </c>
      <c r="H34" s="44" t="s">
        <v>839</v>
      </c>
    </row>
    <row r="35" spans="1:8" x14ac:dyDescent="0.25">
      <c r="A35" s="240" t="s">
        <v>1701</v>
      </c>
      <c r="B35" s="243">
        <v>0.80208333333333337</v>
      </c>
      <c r="H35" s="44" t="s">
        <v>840</v>
      </c>
    </row>
    <row r="36" spans="1:8" x14ac:dyDescent="0.25">
      <c r="A36" s="240" t="s">
        <v>1702</v>
      </c>
      <c r="B36" s="243">
        <v>1.3333333333333333</v>
      </c>
      <c r="H36" s="44" t="s">
        <v>841</v>
      </c>
    </row>
    <row r="37" spans="1:8" x14ac:dyDescent="0.25">
      <c r="A37" s="240" t="s">
        <v>1703</v>
      </c>
      <c r="B37" s="243">
        <v>1.3333333333333333</v>
      </c>
      <c r="H37" s="44" t="s">
        <v>842</v>
      </c>
    </row>
    <row r="38" spans="1:8" x14ac:dyDescent="0.25">
      <c r="A38" s="240" t="s">
        <v>1704</v>
      </c>
      <c r="B38" s="243">
        <v>2.6666666666666665</v>
      </c>
      <c r="H38" s="44" t="s">
        <v>843</v>
      </c>
    </row>
    <row r="39" spans="1:8" x14ac:dyDescent="0.25">
      <c r="A39" s="240" t="s">
        <v>1705</v>
      </c>
      <c r="B39" s="243">
        <v>1.3333333333333333</v>
      </c>
      <c r="H39" s="44" t="s">
        <v>844</v>
      </c>
    </row>
    <row r="40" spans="1:8" x14ac:dyDescent="0.25">
      <c r="A40" s="240" t="s">
        <v>1706</v>
      </c>
      <c r="B40" s="243">
        <v>2.6666666666666665</v>
      </c>
      <c r="H40" s="44" t="s">
        <v>845</v>
      </c>
    </row>
    <row r="41" spans="1:8" x14ac:dyDescent="0.25">
      <c r="A41" s="240" t="s">
        <v>1707</v>
      </c>
      <c r="B41" s="243">
        <v>1.8645833333333333</v>
      </c>
      <c r="H41" s="44" t="s">
        <v>846</v>
      </c>
    </row>
    <row r="42" spans="1:8" x14ac:dyDescent="0.25">
      <c r="A42" s="240" t="s">
        <v>1708</v>
      </c>
      <c r="B42" s="243">
        <v>0.80208333333333337</v>
      </c>
      <c r="H42" s="44" t="s">
        <v>847</v>
      </c>
    </row>
    <row r="43" spans="1:8" x14ac:dyDescent="0.25">
      <c r="A43" s="240" t="s">
        <v>1709</v>
      </c>
      <c r="B43" s="243">
        <v>1.3333333333333333</v>
      </c>
      <c r="H43" s="44" t="s">
        <v>848</v>
      </c>
    </row>
    <row r="44" spans="1:8" x14ac:dyDescent="0.25">
      <c r="A44" s="240" t="s">
        <v>1710</v>
      </c>
      <c r="B44" s="243">
        <v>1.3333333333333333</v>
      </c>
      <c r="H44" s="44" t="s">
        <v>849</v>
      </c>
    </row>
    <row r="45" spans="1:8" x14ac:dyDescent="0.25">
      <c r="A45" s="240" t="s">
        <v>1711</v>
      </c>
      <c r="B45" s="243">
        <v>2.6666666666666665</v>
      </c>
      <c r="H45" s="44" t="s">
        <v>850</v>
      </c>
    </row>
    <row r="46" spans="1:8" x14ac:dyDescent="0.25">
      <c r="A46" s="240" t="s">
        <v>1712</v>
      </c>
      <c r="B46" s="243">
        <v>2.6666666666666665</v>
      </c>
      <c r="H46" s="44" t="s">
        <v>851</v>
      </c>
    </row>
    <row r="47" spans="1:8" x14ac:dyDescent="0.25">
      <c r="A47" s="240" t="s">
        <v>1713</v>
      </c>
      <c r="B47" s="243">
        <v>1.8645833333333333</v>
      </c>
      <c r="H47" s="44" t="s">
        <v>852</v>
      </c>
    </row>
    <row r="48" spans="1:8" x14ac:dyDescent="0.25">
      <c r="A48" s="240" t="s">
        <v>1714</v>
      </c>
      <c r="B48" s="243">
        <v>0.80208333333333337</v>
      </c>
      <c r="H48" s="44" t="s">
        <v>853</v>
      </c>
    </row>
    <row r="49" spans="1:8" x14ac:dyDescent="0.25">
      <c r="A49" s="240" t="s">
        <v>1715</v>
      </c>
      <c r="B49" s="243">
        <v>1.3333333333333333</v>
      </c>
      <c r="H49" s="44" t="s">
        <v>854</v>
      </c>
    </row>
    <row r="50" spans="1:8" x14ac:dyDescent="0.25">
      <c r="A50" s="240" t="s">
        <v>1716</v>
      </c>
      <c r="B50" s="243">
        <v>1.3333333333333333</v>
      </c>
      <c r="H50" s="44" t="s">
        <v>855</v>
      </c>
    </row>
    <row r="51" spans="1:8" x14ac:dyDescent="0.25">
      <c r="A51" s="240" t="s">
        <v>1717</v>
      </c>
      <c r="B51" s="243">
        <v>2.6666666666666665</v>
      </c>
      <c r="H51" s="44" t="s">
        <v>856</v>
      </c>
    </row>
    <row r="52" spans="1:8" x14ac:dyDescent="0.25">
      <c r="A52" s="240" t="s">
        <v>1718</v>
      </c>
      <c r="B52" s="243">
        <v>2.6666666666666665</v>
      </c>
      <c r="H52" s="44" t="s">
        <v>857</v>
      </c>
    </row>
    <row r="53" spans="1:8" x14ac:dyDescent="0.25">
      <c r="A53" s="240" t="s">
        <v>1719</v>
      </c>
      <c r="B53" s="243">
        <v>1.8645833333333333</v>
      </c>
      <c r="H53" s="44" t="s">
        <v>858</v>
      </c>
    </row>
    <row r="54" spans="1:8" x14ac:dyDescent="0.25">
      <c r="A54" s="240" t="s">
        <v>1720</v>
      </c>
      <c r="B54" s="243">
        <v>0.80208333333333337</v>
      </c>
      <c r="H54" s="44" t="s">
        <v>859</v>
      </c>
    </row>
    <row r="55" spans="1:8" x14ac:dyDescent="0.25">
      <c r="A55" s="240" t="s">
        <v>1721</v>
      </c>
      <c r="B55" s="243">
        <v>1.3333333333333333</v>
      </c>
      <c r="H55" s="44" t="s">
        <v>860</v>
      </c>
    </row>
    <row r="56" spans="1:8" x14ac:dyDescent="0.25">
      <c r="A56" s="240" t="s">
        <v>1722</v>
      </c>
      <c r="B56" s="243">
        <v>1.3333333333333333</v>
      </c>
      <c r="H56" s="44" t="s">
        <v>861</v>
      </c>
    </row>
    <row r="57" spans="1:8" x14ac:dyDescent="0.25">
      <c r="A57" s="240" t="s">
        <v>1723</v>
      </c>
      <c r="B57" s="243">
        <v>2.6666666666666665</v>
      </c>
      <c r="H57" s="44" t="s">
        <v>890</v>
      </c>
    </row>
    <row r="58" spans="1:8" x14ac:dyDescent="0.25">
      <c r="A58" s="240" t="s">
        <v>12</v>
      </c>
      <c r="B58" s="243">
        <v>1.875</v>
      </c>
      <c r="H58" s="44" t="s">
        <v>862</v>
      </c>
    </row>
    <row r="59" spans="1:8" x14ac:dyDescent="0.25">
      <c r="A59" s="240" t="s">
        <v>1108</v>
      </c>
      <c r="B59" s="243">
        <v>1.875</v>
      </c>
      <c r="H59" s="44" t="s">
        <v>863</v>
      </c>
    </row>
    <row r="60" spans="1:8" x14ac:dyDescent="0.25">
      <c r="A60" s="240" t="s">
        <v>13</v>
      </c>
      <c r="B60" s="243">
        <v>1.875</v>
      </c>
      <c r="H60" s="44" t="s">
        <v>864</v>
      </c>
    </row>
    <row r="61" spans="1:8" x14ac:dyDescent="0.25">
      <c r="A61" s="240" t="s">
        <v>1724</v>
      </c>
      <c r="B61" s="243">
        <v>1.875</v>
      </c>
      <c r="H61" s="44" t="s">
        <v>865</v>
      </c>
    </row>
    <row r="62" spans="1:8" x14ac:dyDescent="0.25">
      <c r="A62" s="240" t="s">
        <v>1725</v>
      </c>
      <c r="B62" s="243">
        <v>1.875</v>
      </c>
      <c r="H62" s="44" t="s">
        <v>866</v>
      </c>
    </row>
    <row r="63" spans="1:8" x14ac:dyDescent="0.25">
      <c r="A63" s="242" t="s">
        <v>1109</v>
      </c>
      <c r="B63" s="243">
        <v>2.5</v>
      </c>
      <c r="H63" s="44" t="s">
        <v>867</v>
      </c>
    </row>
    <row r="64" spans="1:8" x14ac:dyDescent="0.25">
      <c r="A64" s="240" t="s">
        <v>1726</v>
      </c>
      <c r="B64" s="243">
        <v>1.875</v>
      </c>
      <c r="H64" s="44" t="s">
        <v>868</v>
      </c>
    </row>
    <row r="65" spans="1:8" x14ac:dyDescent="0.25">
      <c r="A65" s="240" t="s">
        <v>14</v>
      </c>
      <c r="B65" s="243">
        <v>1.875</v>
      </c>
      <c r="H65" s="44" t="s">
        <v>869</v>
      </c>
    </row>
    <row r="66" spans="1:8" x14ac:dyDescent="0.25">
      <c r="A66" s="240" t="s">
        <v>15</v>
      </c>
      <c r="B66" s="243">
        <v>1.875</v>
      </c>
      <c r="H66" s="44" t="s">
        <v>870</v>
      </c>
    </row>
    <row r="67" spans="1:8" x14ac:dyDescent="0.25">
      <c r="A67" s="240" t="s">
        <v>1727</v>
      </c>
      <c r="B67" s="243">
        <v>5.208333333333333</v>
      </c>
      <c r="H67" s="44" t="s">
        <v>871</v>
      </c>
    </row>
    <row r="68" spans="1:8" x14ac:dyDescent="0.25">
      <c r="A68" s="240" t="s">
        <v>1728</v>
      </c>
      <c r="B68" s="243">
        <v>5.208333333333333</v>
      </c>
      <c r="H68" s="44" t="s">
        <v>872</v>
      </c>
    </row>
    <row r="69" spans="1:8" x14ac:dyDescent="0.25">
      <c r="A69" s="240" t="s">
        <v>1729</v>
      </c>
      <c r="B69" s="243">
        <v>5.208333333333333</v>
      </c>
      <c r="H69" s="44" t="s">
        <v>873</v>
      </c>
    </row>
    <row r="70" spans="1:8" x14ac:dyDescent="0.25">
      <c r="A70" s="240" t="s">
        <v>1730</v>
      </c>
      <c r="B70" s="243">
        <v>5.208333333333333</v>
      </c>
      <c r="H70" s="44" t="s">
        <v>874</v>
      </c>
    </row>
    <row r="71" spans="1:8" x14ac:dyDescent="0.25">
      <c r="A71" s="240" t="s">
        <v>1731</v>
      </c>
      <c r="B71" s="243">
        <v>5.208333333333333</v>
      </c>
      <c r="H71" s="44" t="s">
        <v>875</v>
      </c>
    </row>
    <row r="72" spans="1:8" x14ac:dyDescent="0.25">
      <c r="A72" s="240" t="s">
        <v>1732</v>
      </c>
      <c r="B72" s="243">
        <v>5.208333333333333</v>
      </c>
      <c r="H72" s="44" t="s">
        <v>876</v>
      </c>
    </row>
    <row r="73" spans="1:8" x14ac:dyDescent="0.25">
      <c r="A73" s="240" t="s">
        <v>1733</v>
      </c>
      <c r="B73" s="243">
        <v>4.875</v>
      </c>
      <c r="H73" s="44" t="s">
        <v>877</v>
      </c>
    </row>
    <row r="74" spans="1:8" x14ac:dyDescent="0.25">
      <c r="A74" s="240" t="s">
        <v>1734</v>
      </c>
      <c r="B74" s="243">
        <v>4.833333333333333</v>
      </c>
      <c r="H74" s="44" t="s">
        <v>878</v>
      </c>
    </row>
    <row r="75" spans="1:8" x14ac:dyDescent="0.25">
      <c r="A75" s="240" t="s">
        <v>1735</v>
      </c>
      <c r="B75" s="243">
        <v>4.875</v>
      </c>
      <c r="H75" s="44" t="s">
        <v>879</v>
      </c>
    </row>
    <row r="76" spans="1:8" x14ac:dyDescent="0.25">
      <c r="A76" s="240" t="s">
        <v>1736</v>
      </c>
      <c r="B76" s="243">
        <v>5.208333333333333</v>
      </c>
      <c r="H76" s="44" t="s">
        <v>880</v>
      </c>
    </row>
    <row r="77" spans="1:8" x14ac:dyDescent="0.25">
      <c r="A77" s="240" t="s">
        <v>1737</v>
      </c>
      <c r="B77" s="243">
        <v>5.208333333333333</v>
      </c>
      <c r="H77" s="44" t="s">
        <v>881</v>
      </c>
    </row>
    <row r="78" spans="1:8" x14ac:dyDescent="0.25">
      <c r="A78" s="240" t="s">
        <v>1738</v>
      </c>
      <c r="B78" s="243">
        <v>7.041666666666667</v>
      </c>
      <c r="H78" s="44" t="s">
        <v>882</v>
      </c>
    </row>
    <row r="79" spans="1:8" x14ac:dyDescent="0.25">
      <c r="A79" s="240" t="s">
        <v>1739</v>
      </c>
      <c r="B79" s="243">
        <v>7.041666666666667</v>
      </c>
      <c r="H79" s="44" t="s">
        <v>883</v>
      </c>
    </row>
    <row r="80" spans="1:8" x14ac:dyDescent="0.25">
      <c r="A80" s="240" t="s">
        <v>1740</v>
      </c>
      <c r="B80" s="243">
        <v>7.041666666666667</v>
      </c>
      <c r="H80" s="44" t="s">
        <v>884</v>
      </c>
    </row>
    <row r="81" spans="1:8" x14ac:dyDescent="0.25">
      <c r="A81" s="240" t="s">
        <v>1741</v>
      </c>
      <c r="B81" s="243">
        <v>7.041666666666667</v>
      </c>
      <c r="H81" s="44" t="s">
        <v>885</v>
      </c>
    </row>
    <row r="82" spans="1:8" x14ac:dyDescent="0.25">
      <c r="A82" s="240" t="s">
        <v>1742</v>
      </c>
      <c r="B82" s="243">
        <v>6.875</v>
      </c>
      <c r="H82" s="44" t="s">
        <v>886</v>
      </c>
    </row>
    <row r="83" spans="1:8" x14ac:dyDescent="0.25">
      <c r="A83" s="240" t="s">
        <v>1743</v>
      </c>
      <c r="B83" s="243">
        <v>6.875</v>
      </c>
      <c r="H83" s="44" t="s">
        <v>887</v>
      </c>
    </row>
    <row r="84" spans="1:8" x14ac:dyDescent="0.25">
      <c r="A84" s="240" t="s">
        <v>1744</v>
      </c>
      <c r="B84" s="243">
        <v>6.875</v>
      </c>
      <c r="H84" s="44" t="s">
        <v>888</v>
      </c>
    </row>
    <row r="85" spans="1:8" x14ac:dyDescent="0.25">
      <c r="A85" s="240" t="s">
        <v>1745</v>
      </c>
      <c r="B85" s="243">
        <v>6.875</v>
      </c>
      <c r="H85" s="44" t="s">
        <v>889</v>
      </c>
    </row>
    <row r="86" spans="1:8" x14ac:dyDescent="0.25">
      <c r="A86" s="240" t="s">
        <v>1746</v>
      </c>
      <c r="B86" s="243">
        <v>33.333333333333336</v>
      </c>
      <c r="H86" s="44" t="s">
        <v>891</v>
      </c>
    </row>
    <row r="87" spans="1:8" x14ac:dyDescent="0.25">
      <c r="A87" s="240" t="s">
        <v>1747</v>
      </c>
      <c r="B87" s="243">
        <v>30</v>
      </c>
      <c r="H87" s="44" t="s">
        <v>892</v>
      </c>
    </row>
    <row r="88" spans="1:8" x14ac:dyDescent="0.25">
      <c r="A88" s="240" t="s">
        <v>1748</v>
      </c>
      <c r="B88" s="243">
        <v>20</v>
      </c>
      <c r="H88" s="44" t="s">
        <v>893</v>
      </c>
    </row>
    <row r="89" spans="1:8" x14ac:dyDescent="0.25">
      <c r="A89" s="240" t="s">
        <v>1749</v>
      </c>
      <c r="B89" s="243">
        <v>3.125</v>
      </c>
      <c r="H89" s="44" t="s">
        <v>894</v>
      </c>
    </row>
    <row r="90" spans="1:8" x14ac:dyDescent="0.25">
      <c r="A90" s="240" t="s">
        <v>1750</v>
      </c>
      <c r="B90" s="243">
        <v>3.125</v>
      </c>
      <c r="H90" s="44" t="s">
        <v>895</v>
      </c>
    </row>
    <row r="91" spans="1:8" x14ac:dyDescent="0.25">
      <c r="A91" s="240" t="s">
        <v>1751</v>
      </c>
      <c r="B91" s="243">
        <v>3.125</v>
      </c>
      <c r="H91" s="44" t="s">
        <v>896</v>
      </c>
    </row>
    <row r="92" spans="1:8" x14ac:dyDescent="0.25">
      <c r="A92" s="240" t="s">
        <v>1752</v>
      </c>
      <c r="B92" s="243">
        <v>3.125</v>
      </c>
      <c r="H92" s="44" t="s">
        <v>897</v>
      </c>
    </row>
    <row r="93" spans="1:8" x14ac:dyDescent="0.25">
      <c r="A93" s="240" t="s">
        <v>1753</v>
      </c>
      <c r="B93" s="243">
        <v>3.125</v>
      </c>
      <c r="H93" s="44" t="s">
        <v>898</v>
      </c>
    </row>
    <row r="94" spans="1:8" x14ac:dyDescent="0.25">
      <c r="A94" s="242" t="s">
        <v>1754</v>
      </c>
      <c r="B94" s="243">
        <v>3.125</v>
      </c>
      <c r="H94" s="44" t="s">
        <v>899</v>
      </c>
    </row>
    <row r="95" spans="1:8" x14ac:dyDescent="0.25">
      <c r="A95" s="240" t="s">
        <v>1755</v>
      </c>
      <c r="B95" s="243">
        <v>3.125</v>
      </c>
      <c r="H95" s="44" t="s">
        <v>900</v>
      </c>
    </row>
    <row r="96" spans="1:8" x14ac:dyDescent="0.25">
      <c r="A96" s="240" t="s">
        <v>1756</v>
      </c>
      <c r="B96" s="243">
        <v>18.75</v>
      </c>
      <c r="H96" s="44" t="s">
        <v>901</v>
      </c>
    </row>
    <row r="97" spans="1:8" x14ac:dyDescent="0.25">
      <c r="A97" s="240" t="s">
        <v>1757</v>
      </c>
      <c r="B97" s="243">
        <v>18.75</v>
      </c>
      <c r="H97" s="44" t="s">
        <v>902</v>
      </c>
    </row>
    <row r="98" spans="1:8" x14ac:dyDescent="0.25">
      <c r="A98" s="240" t="s">
        <v>1758</v>
      </c>
      <c r="B98" s="243">
        <v>3.125</v>
      </c>
      <c r="H98" s="44" t="s">
        <v>903</v>
      </c>
    </row>
    <row r="99" spans="1:8" x14ac:dyDescent="0.25">
      <c r="A99" s="240" t="s">
        <v>1110</v>
      </c>
      <c r="B99" s="243">
        <v>1.875</v>
      </c>
      <c r="H99" s="44" t="s">
        <v>904</v>
      </c>
    </row>
    <row r="100" spans="1:8" x14ac:dyDescent="0.25">
      <c r="A100" s="240" t="s">
        <v>1759</v>
      </c>
      <c r="B100" s="243">
        <v>12.5</v>
      </c>
      <c r="H100" s="44" t="s">
        <v>905</v>
      </c>
    </row>
    <row r="101" spans="1:8" x14ac:dyDescent="0.25">
      <c r="A101" s="240" t="s">
        <v>1760</v>
      </c>
      <c r="B101" s="243">
        <v>6.25</v>
      </c>
      <c r="H101" s="44" t="s">
        <v>906</v>
      </c>
    </row>
    <row r="102" spans="1:8" x14ac:dyDescent="0.25">
      <c r="A102" s="240" t="s">
        <v>1761</v>
      </c>
      <c r="B102" s="243">
        <v>6.25</v>
      </c>
      <c r="H102" s="44" t="s">
        <v>907</v>
      </c>
    </row>
    <row r="103" spans="1:8" x14ac:dyDescent="0.25">
      <c r="A103" s="240" t="s">
        <v>1762</v>
      </c>
      <c r="B103" s="243">
        <v>6.25</v>
      </c>
      <c r="H103" s="44" t="s">
        <v>908</v>
      </c>
    </row>
    <row r="104" spans="1:8" x14ac:dyDescent="0.25">
      <c r="A104" s="240" t="s">
        <v>1763</v>
      </c>
      <c r="B104" s="243">
        <v>6.25</v>
      </c>
      <c r="H104" s="44" t="s">
        <v>909</v>
      </c>
    </row>
    <row r="105" spans="1:8" x14ac:dyDescent="0.25">
      <c r="A105" s="240" t="s">
        <v>1764</v>
      </c>
      <c r="B105" s="243">
        <v>12.5</v>
      </c>
      <c r="H105" s="44" t="s">
        <v>910</v>
      </c>
    </row>
    <row r="106" spans="1:8" x14ac:dyDescent="0.25">
      <c r="A106" s="240" t="s">
        <v>1765</v>
      </c>
      <c r="B106" s="243">
        <v>6.25</v>
      </c>
      <c r="H106" s="44" t="s">
        <v>911</v>
      </c>
    </row>
    <row r="107" spans="1:8" x14ac:dyDescent="0.25">
      <c r="A107" s="240" t="s">
        <v>1766</v>
      </c>
      <c r="B107" s="243">
        <v>6.25</v>
      </c>
      <c r="H107" s="44" t="s">
        <v>912</v>
      </c>
    </row>
    <row r="108" spans="1:8" x14ac:dyDescent="0.25">
      <c r="A108" s="240" t="s">
        <v>1767</v>
      </c>
      <c r="B108" s="243">
        <v>12.5</v>
      </c>
      <c r="H108" s="44" t="s">
        <v>913</v>
      </c>
    </row>
    <row r="109" spans="1:8" x14ac:dyDescent="0.25">
      <c r="A109" s="242" t="s">
        <v>16</v>
      </c>
      <c r="B109" s="243">
        <v>3.75</v>
      </c>
      <c r="H109" s="44" t="s">
        <v>914</v>
      </c>
    </row>
    <row r="110" spans="1:8" x14ac:dyDescent="0.25">
      <c r="A110" s="240" t="s">
        <v>17</v>
      </c>
      <c r="B110" s="243">
        <v>3.75</v>
      </c>
      <c r="H110" s="44" t="s">
        <v>915</v>
      </c>
    </row>
    <row r="111" spans="1:8" x14ac:dyDescent="0.25">
      <c r="A111" s="240" t="s">
        <v>18</v>
      </c>
      <c r="B111" s="243">
        <v>3.75</v>
      </c>
      <c r="H111" s="44" t="s">
        <v>916</v>
      </c>
    </row>
    <row r="112" spans="1:8" x14ac:dyDescent="0.25">
      <c r="A112" s="240" t="s">
        <v>1111</v>
      </c>
      <c r="B112" s="243">
        <v>3.75</v>
      </c>
      <c r="H112" s="44" t="s">
        <v>917</v>
      </c>
    </row>
    <row r="113" spans="1:8" x14ac:dyDescent="0.25">
      <c r="A113" s="240" t="s">
        <v>19</v>
      </c>
      <c r="B113" s="243">
        <v>3.75</v>
      </c>
      <c r="H113" s="44" t="s">
        <v>918</v>
      </c>
    </row>
    <row r="114" spans="1:8" x14ac:dyDescent="0.25">
      <c r="A114" s="240" t="s">
        <v>1112</v>
      </c>
      <c r="B114" s="243">
        <v>3.75</v>
      </c>
      <c r="H114" s="44" t="s">
        <v>919</v>
      </c>
    </row>
    <row r="115" spans="1:8" x14ac:dyDescent="0.25">
      <c r="A115" s="240" t="s">
        <v>20</v>
      </c>
      <c r="B115" s="243">
        <v>3.75</v>
      </c>
      <c r="H115" s="44" t="s">
        <v>920</v>
      </c>
    </row>
    <row r="116" spans="1:8" x14ac:dyDescent="0.25">
      <c r="A116" s="240" t="s">
        <v>1113</v>
      </c>
      <c r="B116" s="243">
        <v>3.75</v>
      </c>
      <c r="H116" s="44" t="s">
        <v>921</v>
      </c>
    </row>
    <row r="117" spans="1:8" x14ac:dyDescent="0.25">
      <c r="A117" s="240" t="s">
        <v>1768</v>
      </c>
      <c r="B117" s="243">
        <v>10.833333333333334</v>
      </c>
      <c r="H117" s="44" t="s">
        <v>922</v>
      </c>
    </row>
    <row r="118" spans="1:8" x14ac:dyDescent="0.25">
      <c r="A118" s="240" t="s">
        <v>21</v>
      </c>
      <c r="B118" s="243">
        <v>3.75</v>
      </c>
      <c r="H118" s="44" t="s">
        <v>923</v>
      </c>
    </row>
    <row r="119" spans="1:8" x14ac:dyDescent="0.25">
      <c r="A119" s="240" t="s">
        <v>22</v>
      </c>
      <c r="B119" s="243">
        <v>3.75</v>
      </c>
      <c r="H119" s="44" t="s">
        <v>924</v>
      </c>
    </row>
    <row r="120" spans="1:8" x14ac:dyDescent="0.25">
      <c r="A120" s="240" t="s">
        <v>23</v>
      </c>
      <c r="B120" s="243">
        <v>3.75</v>
      </c>
      <c r="H120" s="44" t="s">
        <v>925</v>
      </c>
    </row>
    <row r="121" spans="1:8" x14ac:dyDescent="0.25">
      <c r="A121" s="240" t="s">
        <v>24</v>
      </c>
      <c r="B121" s="243">
        <v>3.75</v>
      </c>
      <c r="H121" s="44" t="s">
        <v>926</v>
      </c>
    </row>
    <row r="122" spans="1:8" x14ac:dyDescent="0.25">
      <c r="A122" s="240" t="s">
        <v>25</v>
      </c>
      <c r="B122" s="243">
        <v>5</v>
      </c>
      <c r="H122" s="44" t="s">
        <v>927</v>
      </c>
    </row>
    <row r="123" spans="1:8" x14ac:dyDescent="0.25">
      <c r="A123" s="240" t="s">
        <v>1114</v>
      </c>
      <c r="B123" s="243">
        <v>5</v>
      </c>
      <c r="H123" s="44" t="s">
        <v>928</v>
      </c>
    </row>
    <row r="124" spans="1:8" x14ac:dyDescent="0.25">
      <c r="A124" s="240" t="s">
        <v>1769</v>
      </c>
      <c r="B124" s="243">
        <v>2.6666666666666665</v>
      </c>
      <c r="H124" s="44" t="s">
        <v>929</v>
      </c>
    </row>
    <row r="125" spans="1:8" x14ac:dyDescent="0.25">
      <c r="A125" s="240" t="s">
        <v>1770</v>
      </c>
      <c r="B125" s="243">
        <v>1.8645833333333333</v>
      </c>
      <c r="H125" s="44" t="s">
        <v>930</v>
      </c>
    </row>
    <row r="126" spans="1:8" x14ac:dyDescent="0.25">
      <c r="A126" s="240" t="s">
        <v>1771</v>
      </c>
      <c r="B126" s="243">
        <v>0.80208333333333337</v>
      </c>
      <c r="H126" s="44" t="s">
        <v>931</v>
      </c>
    </row>
    <row r="127" spans="1:8" x14ac:dyDescent="0.25">
      <c r="A127" s="240" t="s">
        <v>1772</v>
      </c>
      <c r="B127" s="243">
        <v>1.3333333333333333</v>
      </c>
      <c r="H127" s="44" t="s">
        <v>932</v>
      </c>
    </row>
    <row r="128" spans="1:8" x14ac:dyDescent="0.25">
      <c r="A128" s="240" t="s">
        <v>1773</v>
      </c>
      <c r="B128" s="243">
        <v>1.3333333333333333</v>
      </c>
      <c r="H128" s="44" t="s">
        <v>933</v>
      </c>
    </row>
    <row r="129" spans="1:8" x14ac:dyDescent="0.25">
      <c r="A129" s="240" t="s">
        <v>1774</v>
      </c>
      <c r="B129" s="243">
        <v>2.6666666666666665</v>
      </c>
      <c r="H129" s="44" t="s">
        <v>934</v>
      </c>
    </row>
    <row r="130" spans="1:8" x14ac:dyDescent="0.25">
      <c r="A130" s="240" t="s">
        <v>1775</v>
      </c>
      <c r="B130" s="243">
        <v>2.6666666666666665</v>
      </c>
      <c r="H130" s="44" t="s">
        <v>935</v>
      </c>
    </row>
    <row r="131" spans="1:8" x14ac:dyDescent="0.25">
      <c r="A131" s="240" t="s">
        <v>1776</v>
      </c>
      <c r="B131" s="243">
        <v>1.8645833333333333</v>
      </c>
      <c r="H131" s="44" t="s">
        <v>936</v>
      </c>
    </row>
    <row r="132" spans="1:8" x14ac:dyDescent="0.25">
      <c r="A132" s="240" t="s">
        <v>1777</v>
      </c>
      <c r="B132" s="243">
        <v>0.80208333333333337</v>
      </c>
      <c r="H132" s="44" t="s">
        <v>937</v>
      </c>
    </row>
    <row r="133" spans="1:8" x14ac:dyDescent="0.25">
      <c r="A133" s="240" t="s">
        <v>1778</v>
      </c>
      <c r="B133" s="243">
        <v>1.3333333333333333</v>
      </c>
      <c r="H133" s="44" t="s">
        <v>938</v>
      </c>
    </row>
    <row r="134" spans="1:8" x14ac:dyDescent="0.25">
      <c r="A134" s="240" t="s">
        <v>1779</v>
      </c>
      <c r="B134" s="243">
        <v>1.3333333333333333</v>
      </c>
      <c r="H134" s="44" t="s">
        <v>939</v>
      </c>
    </row>
    <row r="135" spans="1:8" x14ac:dyDescent="0.25">
      <c r="A135" s="240" t="s">
        <v>1780</v>
      </c>
      <c r="B135" s="243">
        <v>2.6666666666666665</v>
      </c>
      <c r="H135" s="44" t="s">
        <v>940</v>
      </c>
    </row>
    <row r="136" spans="1:8" x14ac:dyDescent="0.25">
      <c r="A136" s="240" t="s">
        <v>1781</v>
      </c>
      <c r="B136" s="243">
        <v>2.6666666666666665</v>
      </c>
      <c r="H136" s="44" t="s">
        <v>941</v>
      </c>
    </row>
    <row r="137" spans="1:8" x14ac:dyDescent="0.25">
      <c r="A137" s="240" t="s">
        <v>1782</v>
      </c>
      <c r="B137" s="243">
        <v>0.80208333333333337</v>
      </c>
      <c r="H137" s="44" t="s">
        <v>942</v>
      </c>
    </row>
    <row r="138" spans="1:8" x14ac:dyDescent="0.25">
      <c r="A138" s="240" t="s">
        <v>1783</v>
      </c>
      <c r="B138" s="243">
        <v>0.80208333333333337</v>
      </c>
      <c r="H138" s="44" t="s">
        <v>943</v>
      </c>
    </row>
    <row r="139" spans="1:8" x14ac:dyDescent="0.25">
      <c r="A139" s="240" t="s">
        <v>1784</v>
      </c>
      <c r="B139" s="243">
        <v>1.3333333333333333</v>
      </c>
      <c r="H139" s="44" t="s">
        <v>944</v>
      </c>
    </row>
    <row r="140" spans="1:8" x14ac:dyDescent="0.25">
      <c r="A140" s="240" t="s">
        <v>1785</v>
      </c>
      <c r="B140" s="243">
        <v>1.3333333333333333</v>
      </c>
      <c r="H140" s="44" t="s">
        <v>945</v>
      </c>
    </row>
    <row r="141" spans="1:8" x14ac:dyDescent="0.25">
      <c r="A141" s="240" t="s">
        <v>1786</v>
      </c>
      <c r="B141" s="243">
        <v>2.6666666666666665</v>
      </c>
      <c r="H141" s="44" t="s">
        <v>946</v>
      </c>
    </row>
    <row r="142" spans="1:8" x14ac:dyDescent="0.25">
      <c r="A142" s="240" t="s">
        <v>1787</v>
      </c>
      <c r="B142" s="243">
        <v>2.6666666666666665</v>
      </c>
      <c r="H142" s="44" t="s">
        <v>947</v>
      </c>
    </row>
    <row r="143" spans="1:8" x14ac:dyDescent="0.25">
      <c r="A143" s="240" t="s">
        <v>1788</v>
      </c>
      <c r="B143" s="243">
        <v>1.8645833333333333</v>
      </c>
      <c r="H143" s="44" t="s">
        <v>948</v>
      </c>
    </row>
    <row r="144" spans="1:8" x14ac:dyDescent="0.25">
      <c r="A144" s="240" t="s">
        <v>1789</v>
      </c>
      <c r="B144" s="243">
        <v>0.80208333333333337</v>
      </c>
      <c r="H144" s="44" t="s">
        <v>949</v>
      </c>
    </row>
    <row r="145" spans="1:8" x14ac:dyDescent="0.25">
      <c r="A145" s="240" t="s">
        <v>1790</v>
      </c>
      <c r="B145" s="243">
        <v>1.3333333333333333</v>
      </c>
      <c r="H145" s="44" t="s">
        <v>950</v>
      </c>
    </row>
    <row r="146" spans="1:8" x14ac:dyDescent="0.25">
      <c r="A146" s="240" t="s">
        <v>1791</v>
      </c>
      <c r="B146" s="243">
        <v>1.3333333333333333</v>
      </c>
      <c r="H146" s="44" t="s">
        <v>951</v>
      </c>
    </row>
    <row r="147" spans="1:8" x14ac:dyDescent="0.25">
      <c r="A147" s="240" t="s">
        <v>1792</v>
      </c>
      <c r="B147" s="243">
        <v>2.6666666666666665</v>
      </c>
      <c r="H147" s="44" t="s">
        <v>952</v>
      </c>
    </row>
    <row r="148" spans="1:8" x14ac:dyDescent="0.25">
      <c r="A148" s="240" t="s">
        <v>1793</v>
      </c>
      <c r="B148" s="243">
        <v>2.6666666666666665</v>
      </c>
      <c r="H148" s="44" t="s">
        <v>953</v>
      </c>
    </row>
    <row r="149" spans="1:8" x14ac:dyDescent="0.25">
      <c r="A149" s="240" t="s">
        <v>1794</v>
      </c>
      <c r="B149" s="243">
        <v>1.8645833333333333</v>
      </c>
      <c r="H149" s="44" t="s">
        <v>954</v>
      </c>
    </row>
    <row r="150" spans="1:8" x14ac:dyDescent="0.25">
      <c r="A150" s="240" t="s">
        <v>1795</v>
      </c>
      <c r="B150" s="243">
        <v>0.80208333333333337</v>
      </c>
      <c r="H150" s="44" t="s">
        <v>955</v>
      </c>
    </row>
    <row r="151" spans="1:8" x14ac:dyDescent="0.25">
      <c r="A151" s="240" t="s">
        <v>1796</v>
      </c>
      <c r="B151" s="243">
        <v>1.3333333333333333</v>
      </c>
      <c r="H151" s="44" t="s">
        <v>956</v>
      </c>
    </row>
    <row r="152" spans="1:8" x14ac:dyDescent="0.25">
      <c r="A152" s="240" t="s">
        <v>1797</v>
      </c>
      <c r="B152" s="243">
        <v>1.3333333333333333</v>
      </c>
      <c r="H152" s="44" t="s">
        <v>957</v>
      </c>
    </row>
    <row r="153" spans="1:8" x14ac:dyDescent="0.25">
      <c r="A153" s="240" t="s">
        <v>1798</v>
      </c>
      <c r="B153" s="243">
        <v>2.6666666666666665</v>
      </c>
      <c r="H153" s="44" t="s">
        <v>958</v>
      </c>
    </row>
    <row r="154" spans="1:8" x14ac:dyDescent="0.25">
      <c r="A154" s="240" t="s">
        <v>1799</v>
      </c>
      <c r="B154" s="243">
        <v>2.6666666666666665</v>
      </c>
      <c r="H154" s="44" t="s">
        <v>959</v>
      </c>
    </row>
    <row r="155" spans="1:8" x14ac:dyDescent="0.25">
      <c r="A155" s="240" t="s">
        <v>1800</v>
      </c>
      <c r="B155" s="243">
        <v>1.8645833333333333</v>
      </c>
      <c r="H155" s="44" t="s">
        <v>960</v>
      </c>
    </row>
    <row r="156" spans="1:8" x14ac:dyDescent="0.25">
      <c r="A156" s="240" t="s">
        <v>1801</v>
      </c>
      <c r="B156" s="243">
        <v>0.80208333333333337</v>
      </c>
      <c r="H156" s="44" t="s">
        <v>961</v>
      </c>
    </row>
    <row r="157" spans="1:8" x14ac:dyDescent="0.25">
      <c r="A157" s="240" t="s">
        <v>1802</v>
      </c>
      <c r="B157" s="243">
        <v>1.3333333333333333</v>
      </c>
      <c r="H157" s="44" t="s">
        <v>962</v>
      </c>
    </row>
    <row r="158" spans="1:8" x14ac:dyDescent="0.25">
      <c r="A158" s="240" t="s">
        <v>1803</v>
      </c>
      <c r="B158" s="243">
        <v>1.3333333333333333</v>
      </c>
      <c r="H158" s="44" t="s">
        <v>963</v>
      </c>
    </row>
    <row r="159" spans="1:8" x14ac:dyDescent="0.25">
      <c r="A159" s="240" t="s">
        <v>1804</v>
      </c>
      <c r="B159" s="243">
        <v>2.6666666666666665</v>
      </c>
      <c r="H159" s="44" t="s">
        <v>964</v>
      </c>
    </row>
    <row r="160" spans="1:8" x14ac:dyDescent="0.25">
      <c r="A160" s="240" t="s">
        <v>1805</v>
      </c>
      <c r="B160" s="243">
        <v>2.6666666666666665</v>
      </c>
      <c r="H160" s="44" t="s">
        <v>965</v>
      </c>
    </row>
    <row r="161" spans="1:8" x14ac:dyDescent="0.25">
      <c r="A161" s="240" t="s">
        <v>1806</v>
      </c>
      <c r="B161" s="243">
        <v>1.8645833333333333</v>
      </c>
      <c r="H161" s="44" t="s">
        <v>966</v>
      </c>
    </row>
    <row r="162" spans="1:8" x14ac:dyDescent="0.25">
      <c r="A162" s="240" t="s">
        <v>1807</v>
      </c>
      <c r="B162" s="243">
        <v>0.80208333333333337</v>
      </c>
      <c r="H162" s="44" t="s">
        <v>967</v>
      </c>
    </row>
    <row r="163" spans="1:8" x14ac:dyDescent="0.25">
      <c r="A163" s="240" t="s">
        <v>1808</v>
      </c>
      <c r="B163" s="243">
        <v>1.3333333333333333</v>
      </c>
      <c r="H163" s="44" t="s">
        <v>968</v>
      </c>
    </row>
    <row r="164" spans="1:8" x14ac:dyDescent="0.25">
      <c r="A164" s="240" t="s">
        <v>1809</v>
      </c>
      <c r="B164" s="243">
        <v>1.3333333333333333</v>
      </c>
      <c r="H164" s="44" t="s">
        <v>969</v>
      </c>
    </row>
    <row r="165" spans="1:8" x14ac:dyDescent="0.25">
      <c r="A165" s="240" t="s">
        <v>1810</v>
      </c>
      <c r="B165" s="243">
        <v>2.6666666666666665</v>
      </c>
      <c r="H165" s="44" t="s">
        <v>970</v>
      </c>
    </row>
    <row r="166" spans="1:8" x14ac:dyDescent="0.25">
      <c r="A166" s="240" t="s">
        <v>1811</v>
      </c>
      <c r="B166" s="243">
        <v>2.6666666666666665</v>
      </c>
      <c r="H166" s="44" t="s">
        <v>971</v>
      </c>
    </row>
    <row r="167" spans="1:8" x14ac:dyDescent="0.25">
      <c r="A167" s="240" t="s">
        <v>1812</v>
      </c>
      <c r="B167" s="243">
        <v>1.8645833333333333</v>
      </c>
      <c r="H167" s="44" t="s">
        <v>972</v>
      </c>
    </row>
    <row r="168" spans="1:8" x14ac:dyDescent="0.25">
      <c r="A168" s="240" t="s">
        <v>1813</v>
      </c>
      <c r="B168" s="243">
        <v>0.80208333333333337</v>
      </c>
      <c r="H168" s="44" t="s">
        <v>973</v>
      </c>
    </row>
    <row r="169" spans="1:8" x14ac:dyDescent="0.25">
      <c r="A169" s="240" t="s">
        <v>1814</v>
      </c>
      <c r="B169" s="243">
        <v>1.3333333333333333</v>
      </c>
      <c r="H169" s="44" t="s">
        <v>974</v>
      </c>
    </row>
    <row r="170" spans="1:8" x14ac:dyDescent="0.25">
      <c r="A170" s="240" t="s">
        <v>1815</v>
      </c>
      <c r="B170" s="243">
        <v>1.3333333333333333</v>
      </c>
      <c r="H170" s="44" t="s">
        <v>975</v>
      </c>
    </row>
    <row r="171" spans="1:8" x14ac:dyDescent="0.25">
      <c r="A171" s="240" t="s">
        <v>1816</v>
      </c>
      <c r="B171" s="243">
        <v>2.6666666666666665</v>
      </c>
      <c r="H171" s="44" t="s">
        <v>976</v>
      </c>
    </row>
    <row r="172" spans="1:8" x14ac:dyDescent="0.25">
      <c r="A172" s="240" t="s">
        <v>1817</v>
      </c>
      <c r="B172" s="243">
        <v>2.6666666666666665</v>
      </c>
      <c r="H172" s="44" t="s">
        <v>977</v>
      </c>
    </row>
    <row r="173" spans="1:8" x14ac:dyDescent="0.25">
      <c r="A173" s="240" t="s">
        <v>1818</v>
      </c>
      <c r="B173" s="243">
        <v>1.8645833333333333</v>
      </c>
      <c r="H173" s="44" t="s">
        <v>978</v>
      </c>
    </row>
    <row r="174" spans="1:8" x14ac:dyDescent="0.25">
      <c r="A174" s="240" t="s">
        <v>1819</v>
      </c>
      <c r="B174" s="243">
        <v>0.80208333333333337</v>
      </c>
      <c r="H174" s="44" t="s">
        <v>979</v>
      </c>
    </row>
    <row r="175" spans="1:8" x14ac:dyDescent="0.25">
      <c r="A175" s="240" t="s">
        <v>1820</v>
      </c>
      <c r="B175" s="243">
        <v>1.3333333333333333</v>
      </c>
      <c r="H175" s="44" t="s">
        <v>980</v>
      </c>
    </row>
    <row r="176" spans="1:8" x14ac:dyDescent="0.25">
      <c r="A176" s="240" t="s">
        <v>1821</v>
      </c>
      <c r="B176" s="243">
        <v>1.3333333333333333</v>
      </c>
      <c r="H176" s="44" t="s">
        <v>981</v>
      </c>
    </row>
    <row r="177" spans="1:8" x14ac:dyDescent="0.25">
      <c r="A177" s="240" t="s">
        <v>1822</v>
      </c>
      <c r="B177" s="243">
        <v>2.6666666666666665</v>
      </c>
      <c r="H177" s="44" t="s">
        <v>982</v>
      </c>
    </row>
    <row r="178" spans="1:8" x14ac:dyDescent="0.25">
      <c r="A178" s="240" t="s">
        <v>1823</v>
      </c>
      <c r="B178" s="243">
        <v>2.6666666666666665</v>
      </c>
      <c r="H178" s="44" t="s">
        <v>983</v>
      </c>
    </row>
    <row r="179" spans="1:8" x14ac:dyDescent="0.25">
      <c r="A179" s="240" t="s">
        <v>1824</v>
      </c>
      <c r="B179" s="243">
        <v>1.8645833333333333</v>
      </c>
      <c r="H179" s="44" t="s">
        <v>984</v>
      </c>
    </row>
    <row r="180" spans="1:8" x14ac:dyDescent="0.25">
      <c r="A180" s="240" t="s">
        <v>1825</v>
      </c>
      <c r="B180" s="243">
        <v>0.80208333333333337</v>
      </c>
      <c r="H180" s="44" t="s">
        <v>985</v>
      </c>
    </row>
    <row r="181" spans="1:8" x14ac:dyDescent="0.25">
      <c r="A181" s="240" t="s">
        <v>1826</v>
      </c>
      <c r="B181" s="243">
        <v>1.3333333333333333</v>
      </c>
      <c r="H181" s="44" t="s">
        <v>986</v>
      </c>
    </row>
    <row r="182" spans="1:8" x14ac:dyDescent="0.25">
      <c r="A182" s="240" t="s">
        <v>1827</v>
      </c>
      <c r="B182" s="243">
        <v>1.3333333333333333</v>
      </c>
      <c r="H182" s="44" t="s">
        <v>987</v>
      </c>
    </row>
    <row r="183" spans="1:8" x14ac:dyDescent="0.25">
      <c r="A183" s="240" t="s">
        <v>1828</v>
      </c>
      <c r="B183" s="243">
        <v>2.6666666666666665</v>
      </c>
      <c r="H183" s="44" t="s">
        <v>988</v>
      </c>
    </row>
    <row r="184" spans="1:8" x14ac:dyDescent="0.25">
      <c r="A184" s="240" t="s">
        <v>1829</v>
      </c>
      <c r="B184" s="243">
        <v>2.6666666666666665</v>
      </c>
      <c r="H184" s="44" t="s">
        <v>989</v>
      </c>
    </row>
    <row r="185" spans="1:8" x14ac:dyDescent="0.25">
      <c r="A185" s="240" t="s">
        <v>1830</v>
      </c>
      <c r="B185" s="243">
        <v>1.8645833333333333</v>
      </c>
      <c r="H185" s="44" t="s">
        <v>990</v>
      </c>
    </row>
    <row r="186" spans="1:8" x14ac:dyDescent="0.25">
      <c r="A186" s="240" t="s">
        <v>1831</v>
      </c>
      <c r="B186" s="243">
        <v>0.80208333333333337</v>
      </c>
      <c r="H186" s="44" t="s">
        <v>991</v>
      </c>
    </row>
    <row r="187" spans="1:8" x14ac:dyDescent="0.25">
      <c r="A187" s="240" t="s">
        <v>1832</v>
      </c>
      <c r="B187" s="243">
        <v>1.3333333333333333</v>
      </c>
      <c r="H187" s="44" t="s">
        <v>992</v>
      </c>
    </row>
    <row r="188" spans="1:8" x14ac:dyDescent="0.25">
      <c r="A188" s="240" t="s">
        <v>1833</v>
      </c>
      <c r="B188" s="243">
        <v>1.3333333333333333</v>
      </c>
      <c r="H188" s="44" t="s">
        <v>993</v>
      </c>
    </row>
    <row r="189" spans="1:8" x14ac:dyDescent="0.25">
      <c r="A189" s="240" t="s">
        <v>1834</v>
      </c>
      <c r="B189" s="243">
        <v>2.6666666666666665</v>
      </c>
      <c r="H189" s="44" t="s">
        <v>994</v>
      </c>
    </row>
    <row r="190" spans="1:8" x14ac:dyDescent="0.25">
      <c r="A190" s="240" t="s">
        <v>1835</v>
      </c>
      <c r="B190" s="243">
        <v>2.6666666666666665</v>
      </c>
      <c r="H190" s="44" t="s">
        <v>995</v>
      </c>
    </row>
    <row r="191" spans="1:8" x14ac:dyDescent="0.25">
      <c r="A191" s="240" t="s">
        <v>1836</v>
      </c>
      <c r="B191" s="243">
        <v>1.8645833333333333</v>
      </c>
      <c r="H191" s="44" t="s">
        <v>996</v>
      </c>
    </row>
    <row r="192" spans="1:8" x14ac:dyDescent="0.25">
      <c r="A192" s="240" t="s">
        <v>1837</v>
      </c>
      <c r="B192" s="243">
        <v>0.80208333333333337</v>
      </c>
      <c r="H192" s="44" t="s">
        <v>997</v>
      </c>
    </row>
    <row r="193" spans="1:8" x14ac:dyDescent="0.25">
      <c r="A193" s="240" t="s">
        <v>1838</v>
      </c>
      <c r="B193" s="243">
        <v>1.3333333333333333</v>
      </c>
      <c r="H193" s="44" t="s">
        <v>998</v>
      </c>
    </row>
    <row r="194" spans="1:8" x14ac:dyDescent="0.25">
      <c r="A194" s="240" t="s">
        <v>1839</v>
      </c>
      <c r="B194" s="243">
        <v>1.3333333333333333</v>
      </c>
      <c r="H194" s="44" t="s">
        <v>999</v>
      </c>
    </row>
    <row r="195" spans="1:8" x14ac:dyDescent="0.25">
      <c r="A195" s="240" t="s">
        <v>1840</v>
      </c>
      <c r="B195" s="243">
        <v>2.6666666666666665</v>
      </c>
      <c r="H195" s="44" t="s">
        <v>1000</v>
      </c>
    </row>
    <row r="196" spans="1:8" x14ac:dyDescent="0.25">
      <c r="A196" s="240" t="s">
        <v>1841</v>
      </c>
      <c r="B196" s="243">
        <v>2.6666666666666665</v>
      </c>
      <c r="H196" s="44" t="s">
        <v>1001</v>
      </c>
    </row>
    <row r="197" spans="1:8" x14ac:dyDescent="0.25">
      <c r="A197" s="240" t="s">
        <v>1842</v>
      </c>
      <c r="B197" s="243">
        <v>1.8645833333333333</v>
      </c>
      <c r="H197" s="44" t="s">
        <v>1002</v>
      </c>
    </row>
    <row r="198" spans="1:8" x14ac:dyDescent="0.25">
      <c r="A198" s="240" t="s">
        <v>1843</v>
      </c>
      <c r="B198" s="243">
        <v>0.80208333333333337</v>
      </c>
      <c r="H198" s="44" t="s">
        <v>1003</v>
      </c>
    </row>
    <row r="199" spans="1:8" x14ac:dyDescent="0.25">
      <c r="A199" s="240" t="s">
        <v>1844</v>
      </c>
      <c r="B199" s="243">
        <v>1.3333333333333333</v>
      </c>
      <c r="H199" s="44" t="s">
        <v>1004</v>
      </c>
    </row>
    <row r="200" spans="1:8" x14ac:dyDescent="0.25">
      <c r="A200" s="240" t="s">
        <v>1845</v>
      </c>
      <c r="B200" s="243">
        <v>1.3333333333333333</v>
      </c>
      <c r="H200" s="44" t="s">
        <v>1005</v>
      </c>
    </row>
    <row r="201" spans="1:8" x14ac:dyDescent="0.25">
      <c r="A201" s="240" t="s">
        <v>1846</v>
      </c>
      <c r="B201" s="243">
        <v>2.6666666666666665</v>
      </c>
      <c r="H201" s="44" t="s">
        <v>1006</v>
      </c>
    </row>
    <row r="202" spans="1:8" x14ac:dyDescent="0.25">
      <c r="A202" s="240" t="s">
        <v>1847</v>
      </c>
      <c r="B202" s="243">
        <v>1.8645833333333333</v>
      </c>
      <c r="H202" s="44" t="s">
        <v>1007</v>
      </c>
    </row>
    <row r="203" spans="1:8" x14ac:dyDescent="0.25">
      <c r="A203" s="240" t="s">
        <v>1848</v>
      </c>
      <c r="B203" s="243">
        <v>1.8645833333333333</v>
      </c>
      <c r="H203" s="44" t="s">
        <v>1008</v>
      </c>
    </row>
    <row r="204" spans="1:8" x14ac:dyDescent="0.25">
      <c r="A204" s="240" t="s">
        <v>1849</v>
      </c>
      <c r="B204" s="243">
        <v>0.80208333333333337</v>
      </c>
      <c r="H204" s="44" t="s">
        <v>1009</v>
      </c>
    </row>
    <row r="205" spans="1:8" x14ac:dyDescent="0.25">
      <c r="A205" s="240" t="s">
        <v>1850</v>
      </c>
      <c r="B205" s="243">
        <v>1.3333333333333333</v>
      </c>
      <c r="H205" s="44" t="s">
        <v>1010</v>
      </c>
    </row>
    <row r="206" spans="1:8" x14ac:dyDescent="0.25">
      <c r="A206" s="240" t="s">
        <v>1851</v>
      </c>
      <c r="B206" s="243">
        <v>1.3333333333333333</v>
      </c>
      <c r="H206" s="44" t="s">
        <v>1011</v>
      </c>
    </row>
    <row r="207" spans="1:8" x14ac:dyDescent="0.25">
      <c r="A207" s="240" t="s">
        <v>1852</v>
      </c>
      <c r="B207" s="243">
        <v>2.6666666666666665</v>
      </c>
      <c r="H207" s="44" t="s">
        <v>1012</v>
      </c>
    </row>
    <row r="208" spans="1:8" x14ac:dyDescent="0.25">
      <c r="A208" s="240" t="s">
        <v>1853</v>
      </c>
      <c r="B208" s="243">
        <v>2.6666666666666665</v>
      </c>
      <c r="H208" s="44" t="s">
        <v>1013</v>
      </c>
    </row>
    <row r="209" spans="1:8" x14ac:dyDescent="0.25">
      <c r="A209" s="240" t="s">
        <v>1854</v>
      </c>
      <c r="B209" s="243">
        <v>1.8645833333333333</v>
      </c>
      <c r="H209" s="44" t="s">
        <v>1014</v>
      </c>
    </row>
    <row r="210" spans="1:8" x14ac:dyDescent="0.25">
      <c r="A210" s="240" t="s">
        <v>1855</v>
      </c>
      <c r="B210" s="243">
        <v>0.80208333333333337</v>
      </c>
      <c r="H210" s="44" t="s">
        <v>1015</v>
      </c>
    </row>
    <row r="211" spans="1:8" x14ac:dyDescent="0.25">
      <c r="A211" s="240" t="s">
        <v>1856</v>
      </c>
      <c r="B211" s="243">
        <v>1.3333333333333333</v>
      </c>
      <c r="H211" s="44" t="s">
        <v>1016</v>
      </c>
    </row>
    <row r="212" spans="1:8" x14ac:dyDescent="0.25">
      <c r="A212" s="240" t="s">
        <v>1857</v>
      </c>
      <c r="B212" s="243">
        <v>1.3333333333333333</v>
      </c>
      <c r="H212" s="44" t="s">
        <v>1017</v>
      </c>
    </row>
    <row r="213" spans="1:8" x14ac:dyDescent="0.25">
      <c r="A213" s="240" t="s">
        <v>1858</v>
      </c>
      <c r="B213" s="243">
        <v>2.6666666666666665</v>
      </c>
      <c r="H213" s="44" t="s">
        <v>1018</v>
      </c>
    </row>
    <row r="214" spans="1:8" x14ac:dyDescent="0.25">
      <c r="A214" s="240" t="s">
        <v>1859</v>
      </c>
      <c r="B214" s="243">
        <v>2.6666666666666665</v>
      </c>
      <c r="H214" s="44" t="s">
        <v>1019</v>
      </c>
    </row>
    <row r="215" spans="1:8" x14ac:dyDescent="0.25">
      <c r="A215" s="240" t="s">
        <v>1860</v>
      </c>
      <c r="B215" s="243">
        <v>1.8645833333333333</v>
      </c>
      <c r="H215" s="44" t="s">
        <v>1020</v>
      </c>
    </row>
    <row r="216" spans="1:8" x14ac:dyDescent="0.25">
      <c r="A216" s="240" t="s">
        <v>1861</v>
      </c>
      <c r="B216" s="243">
        <v>0.80208333333333337</v>
      </c>
      <c r="H216" s="44" t="s">
        <v>1021</v>
      </c>
    </row>
    <row r="217" spans="1:8" x14ac:dyDescent="0.25">
      <c r="A217" s="240" t="s">
        <v>1862</v>
      </c>
      <c r="B217" s="243">
        <v>1.3333333333333333</v>
      </c>
      <c r="H217" s="44" t="s">
        <v>1022</v>
      </c>
    </row>
    <row r="218" spans="1:8" x14ac:dyDescent="0.25">
      <c r="A218" s="240" t="s">
        <v>1863</v>
      </c>
      <c r="B218" s="243">
        <v>1.3333333333333333</v>
      </c>
      <c r="H218" s="44" t="s">
        <v>1023</v>
      </c>
    </row>
    <row r="219" spans="1:8" x14ac:dyDescent="0.25">
      <c r="A219" s="240" t="s">
        <v>1864</v>
      </c>
      <c r="B219" s="243">
        <v>2.6666666666666665</v>
      </c>
      <c r="H219" s="44"/>
    </row>
    <row r="220" spans="1:8" x14ac:dyDescent="0.25">
      <c r="A220" s="240" t="s">
        <v>1865</v>
      </c>
      <c r="B220" s="243">
        <v>2.6666666666666665</v>
      </c>
      <c r="H220" s="44"/>
    </row>
    <row r="221" spans="1:8" x14ac:dyDescent="0.25">
      <c r="A221" s="240" t="s">
        <v>1866</v>
      </c>
      <c r="B221" s="243">
        <v>1.8645833333333333</v>
      </c>
      <c r="H221" s="44"/>
    </row>
    <row r="222" spans="1:8" x14ac:dyDescent="0.25">
      <c r="A222" s="240" t="s">
        <v>1867</v>
      </c>
      <c r="B222" s="243">
        <v>0.80208333333333337</v>
      </c>
      <c r="H222" s="44"/>
    </row>
    <row r="223" spans="1:8" x14ac:dyDescent="0.25">
      <c r="A223" s="240" t="s">
        <v>1868</v>
      </c>
      <c r="B223" s="243">
        <v>1.3333333333333333</v>
      </c>
      <c r="H223" s="44"/>
    </row>
    <row r="224" spans="1:8" x14ac:dyDescent="0.25">
      <c r="A224" s="240" t="s">
        <v>1869</v>
      </c>
      <c r="B224" s="243">
        <v>2.6666666666666665</v>
      </c>
      <c r="H224" s="44"/>
    </row>
    <row r="225" spans="1:8" x14ac:dyDescent="0.25">
      <c r="A225" s="240" t="s">
        <v>1870</v>
      </c>
      <c r="B225" s="243">
        <v>2.6666666666666665</v>
      </c>
      <c r="H225" s="44"/>
    </row>
    <row r="226" spans="1:8" x14ac:dyDescent="0.25">
      <c r="A226" s="240" t="s">
        <v>1871</v>
      </c>
      <c r="B226" s="243">
        <v>1.8645833333333333</v>
      </c>
      <c r="H226" s="44"/>
    </row>
    <row r="227" spans="1:8" x14ac:dyDescent="0.25">
      <c r="A227" s="240" t="s">
        <v>1872</v>
      </c>
      <c r="B227" s="243">
        <v>0.80208333333333337</v>
      </c>
      <c r="H227" s="44"/>
    </row>
    <row r="228" spans="1:8" x14ac:dyDescent="0.25">
      <c r="A228" s="240" t="s">
        <v>1873</v>
      </c>
      <c r="B228" s="243">
        <v>1.3333333333333333</v>
      </c>
      <c r="H228" s="44"/>
    </row>
    <row r="229" spans="1:8" x14ac:dyDescent="0.25">
      <c r="A229" s="240" t="s">
        <v>1874</v>
      </c>
      <c r="B229" s="243">
        <v>1.3333333333333333</v>
      </c>
      <c r="H229" s="44"/>
    </row>
    <row r="230" spans="1:8" x14ac:dyDescent="0.25">
      <c r="A230" s="240" t="s">
        <v>1875</v>
      </c>
      <c r="B230" s="243">
        <v>2.6666666666666665</v>
      </c>
      <c r="H230" s="44"/>
    </row>
    <row r="231" spans="1:8" x14ac:dyDescent="0.25">
      <c r="A231" s="240" t="s">
        <v>1876</v>
      </c>
      <c r="B231" s="243">
        <v>2.6666666666666665</v>
      </c>
      <c r="H231" s="44"/>
    </row>
    <row r="232" spans="1:8" x14ac:dyDescent="0.25">
      <c r="A232" s="240" t="s">
        <v>1877</v>
      </c>
      <c r="B232" s="243">
        <v>1.8645833333333333</v>
      </c>
      <c r="H232" s="44"/>
    </row>
    <row r="233" spans="1:8" x14ac:dyDescent="0.25">
      <c r="A233" s="240" t="s">
        <v>1878</v>
      </c>
      <c r="B233" s="243">
        <v>0.80208333333333337</v>
      </c>
      <c r="H233" s="44"/>
    </row>
    <row r="234" spans="1:8" x14ac:dyDescent="0.25">
      <c r="A234" s="240" t="s">
        <v>1879</v>
      </c>
      <c r="B234" s="243">
        <v>1.3333333333333333</v>
      </c>
      <c r="H234" s="44"/>
    </row>
    <row r="235" spans="1:8" x14ac:dyDescent="0.25">
      <c r="A235" s="240" t="s">
        <v>1880</v>
      </c>
      <c r="B235" s="243">
        <v>1.3333333333333333</v>
      </c>
      <c r="H235" s="44"/>
    </row>
    <row r="236" spans="1:8" x14ac:dyDescent="0.25">
      <c r="A236" s="240" t="s">
        <v>1881</v>
      </c>
      <c r="B236" s="243">
        <v>2.6666666666666665</v>
      </c>
      <c r="H236" s="44"/>
    </row>
    <row r="237" spans="1:8" x14ac:dyDescent="0.25">
      <c r="A237" s="240" t="s">
        <v>1882</v>
      </c>
      <c r="B237" s="243">
        <v>2.6666666666666665</v>
      </c>
      <c r="H237" s="44"/>
    </row>
    <row r="238" spans="1:8" x14ac:dyDescent="0.25">
      <c r="A238" s="240" t="s">
        <v>1883</v>
      </c>
      <c r="B238" s="243">
        <v>1.8645833333333333</v>
      </c>
      <c r="H238" s="44"/>
    </row>
    <row r="239" spans="1:8" x14ac:dyDescent="0.25">
      <c r="A239" s="240" t="s">
        <v>1884</v>
      </c>
      <c r="B239" s="243">
        <v>0.80208333333333337</v>
      </c>
      <c r="H239" s="44"/>
    </row>
    <row r="240" spans="1:8" x14ac:dyDescent="0.25">
      <c r="A240" s="240" t="s">
        <v>1885</v>
      </c>
      <c r="B240" s="243">
        <v>1.3333333333333333</v>
      </c>
      <c r="H240" s="44"/>
    </row>
    <row r="241" spans="1:8" x14ac:dyDescent="0.25">
      <c r="A241" s="240" t="s">
        <v>1886</v>
      </c>
      <c r="B241" s="243">
        <v>1.3333333333333333</v>
      </c>
      <c r="H241" s="44"/>
    </row>
    <row r="242" spans="1:8" x14ac:dyDescent="0.25">
      <c r="A242" s="240" t="s">
        <v>1887</v>
      </c>
      <c r="B242" s="243">
        <v>2.6666666666666665</v>
      </c>
      <c r="H242" s="44"/>
    </row>
    <row r="243" spans="1:8" x14ac:dyDescent="0.25">
      <c r="A243" s="240" t="s">
        <v>1888</v>
      </c>
      <c r="B243" s="243">
        <v>2.6666666666666665</v>
      </c>
      <c r="H243" s="44"/>
    </row>
    <row r="244" spans="1:8" x14ac:dyDescent="0.25">
      <c r="A244" s="240" t="s">
        <v>1889</v>
      </c>
      <c r="B244" s="243">
        <v>1.8645833333333333</v>
      </c>
      <c r="H244" s="44"/>
    </row>
    <row r="245" spans="1:8" x14ac:dyDescent="0.25">
      <c r="A245" s="240" t="s">
        <v>1890</v>
      </c>
      <c r="B245" s="243">
        <v>0.80208333333333337</v>
      </c>
      <c r="H245" s="44"/>
    </row>
    <row r="246" spans="1:8" x14ac:dyDescent="0.25">
      <c r="A246" s="240" t="s">
        <v>1891</v>
      </c>
      <c r="B246" s="243">
        <v>1.3333333333333333</v>
      </c>
      <c r="H246" s="44"/>
    </row>
    <row r="247" spans="1:8" x14ac:dyDescent="0.25">
      <c r="A247" s="240" t="s">
        <v>1892</v>
      </c>
      <c r="B247" s="243">
        <v>1.3333333333333333</v>
      </c>
      <c r="H247" s="44"/>
    </row>
    <row r="248" spans="1:8" x14ac:dyDescent="0.25">
      <c r="A248" s="240" t="s">
        <v>1893</v>
      </c>
      <c r="B248" s="243">
        <v>2.6666666666666665</v>
      </c>
      <c r="H248" s="44"/>
    </row>
    <row r="249" spans="1:8" x14ac:dyDescent="0.25">
      <c r="A249" s="240" t="s">
        <v>1894</v>
      </c>
      <c r="B249" s="243">
        <v>2.6666666666666665</v>
      </c>
      <c r="H249" s="44"/>
    </row>
    <row r="250" spans="1:8" x14ac:dyDescent="0.25">
      <c r="A250" s="240" t="s">
        <v>1895</v>
      </c>
      <c r="B250" s="243">
        <v>1.8645833333333333</v>
      </c>
      <c r="H250" s="44"/>
    </row>
    <row r="251" spans="1:8" x14ac:dyDescent="0.25">
      <c r="A251" s="240" t="s">
        <v>1896</v>
      </c>
      <c r="B251" s="243">
        <v>0.80208333333333337</v>
      </c>
      <c r="H251" s="44"/>
    </row>
    <row r="252" spans="1:8" x14ac:dyDescent="0.25">
      <c r="A252" s="240" t="s">
        <v>1897</v>
      </c>
      <c r="B252" s="243">
        <v>1.3333333333333333</v>
      </c>
      <c r="H252" s="44"/>
    </row>
    <row r="253" spans="1:8" x14ac:dyDescent="0.25">
      <c r="A253" s="240" t="s">
        <v>1898</v>
      </c>
      <c r="B253" s="243">
        <v>1.3333333333333333</v>
      </c>
      <c r="H253" s="44"/>
    </row>
    <row r="254" spans="1:8" x14ac:dyDescent="0.25">
      <c r="A254" s="240" t="s">
        <v>1899</v>
      </c>
      <c r="B254" s="243">
        <v>2.6666666666666665</v>
      </c>
      <c r="H254" s="44"/>
    </row>
    <row r="255" spans="1:8" x14ac:dyDescent="0.25">
      <c r="A255" s="240" t="s">
        <v>1900</v>
      </c>
      <c r="B255" s="243">
        <v>2.6666666666666665</v>
      </c>
      <c r="H255" s="44"/>
    </row>
    <row r="256" spans="1:8" x14ac:dyDescent="0.25">
      <c r="A256" s="240" t="s">
        <v>1901</v>
      </c>
      <c r="B256" s="243">
        <v>1.8645833333333333</v>
      </c>
      <c r="H256" s="44"/>
    </row>
    <row r="257" spans="1:8" x14ac:dyDescent="0.25">
      <c r="A257" s="240" t="s">
        <v>1902</v>
      </c>
      <c r="B257" s="243">
        <v>0.80208333333333337</v>
      </c>
      <c r="H257" s="44"/>
    </row>
    <row r="258" spans="1:8" x14ac:dyDescent="0.25">
      <c r="A258" s="240" t="s">
        <v>1903</v>
      </c>
      <c r="B258" s="243">
        <v>1.3333333333333333</v>
      </c>
      <c r="H258" s="44"/>
    </row>
    <row r="259" spans="1:8" x14ac:dyDescent="0.25">
      <c r="A259" s="240" t="s">
        <v>1904</v>
      </c>
      <c r="B259" s="243">
        <v>1.3333333333333333</v>
      </c>
      <c r="H259" s="44"/>
    </row>
    <row r="260" spans="1:8" x14ac:dyDescent="0.25">
      <c r="A260" s="240" t="s">
        <v>1905</v>
      </c>
      <c r="B260" s="243">
        <v>2.6666666666666665</v>
      </c>
      <c r="H260" s="44"/>
    </row>
    <row r="261" spans="1:8" x14ac:dyDescent="0.25">
      <c r="A261" s="240" t="s">
        <v>1906</v>
      </c>
      <c r="B261" s="243">
        <v>2.6666666666666665</v>
      </c>
      <c r="H261" s="44"/>
    </row>
    <row r="262" spans="1:8" x14ac:dyDescent="0.25">
      <c r="A262" s="240" t="s">
        <v>1907</v>
      </c>
      <c r="B262" s="243">
        <v>1.8645833333333333</v>
      </c>
      <c r="H262" s="44"/>
    </row>
    <row r="263" spans="1:8" x14ac:dyDescent="0.25">
      <c r="A263" s="240" t="s">
        <v>1908</v>
      </c>
      <c r="B263" s="243">
        <v>0.80208333333333337</v>
      </c>
      <c r="H263" s="44"/>
    </row>
    <row r="264" spans="1:8" x14ac:dyDescent="0.25">
      <c r="A264" s="240" t="s">
        <v>1909</v>
      </c>
      <c r="B264" s="243">
        <v>1.3333333333333333</v>
      </c>
      <c r="H264" s="44"/>
    </row>
    <row r="265" spans="1:8" x14ac:dyDescent="0.25">
      <c r="A265" s="240" t="s">
        <v>1910</v>
      </c>
      <c r="B265" s="243">
        <v>1.3333333333333333</v>
      </c>
      <c r="H265" s="44"/>
    </row>
    <row r="266" spans="1:8" x14ac:dyDescent="0.25">
      <c r="A266" s="240" t="s">
        <v>1911</v>
      </c>
      <c r="B266" s="243">
        <v>2.6666666666666665</v>
      </c>
      <c r="H266" s="44"/>
    </row>
    <row r="267" spans="1:8" x14ac:dyDescent="0.25">
      <c r="A267" s="240" t="s">
        <v>1912</v>
      </c>
      <c r="B267" s="243">
        <v>2.6666666666666665</v>
      </c>
      <c r="H267" s="44"/>
    </row>
    <row r="268" spans="1:8" x14ac:dyDescent="0.25">
      <c r="A268" s="240" t="s">
        <v>1913</v>
      </c>
      <c r="B268" s="243">
        <v>1.8645833333333333</v>
      </c>
      <c r="H268" s="44"/>
    </row>
    <row r="269" spans="1:8" x14ac:dyDescent="0.25">
      <c r="A269" s="240" t="s">
        <v>1914</v>
      </c>
      <c r="B269" s="243">
        <v>0.80208333333333337</v>
      </c>
      <c r="H269" s="44"/>
    </row>
    <row r="270" spans="1:8" x14ac:dyDescent="0.25">
      <c r="A270" s="240" t="s">
        <v>1915</v>
      </c>
      <c r="B270" s="243">
        <v>1.3333333333333333</v>
      </c>
      <c r="H270" s="44"/>
    </row>
    <row r="271" spans="1:8" x14ac:dyDescent="0.25">
      <c r="A271" s="240" t="s">
        <v>1916</v>
      </c>
      <c r="B271" s="243">
        <v>1.3333333333333333</v>
      </c>
      <c r="H271" s="44"/>
    </row>
    <row r="272" spans="1:8" x14ac:dyDescent="0.25">
      <c r="A272" s="240" t="s">
        <v>1917</v>
      </c>
      <c r="B272" s="243">
        <v>2.6666666666666665</v>
      </c>
      <c r="H272" s="44"/>
    </row>
    <row r="273" spans="1:8" x14ac:dyDescent="0.25">
      <c r="A273" s="240" t="s">
        <v>1918</v>
      </c>
      <c r="B273" s="243">
        <v>2.6666666666666665</v>
      </c>
      <c r="H273" s="44"/>
    </row>
    <row r="274" spans="1:8" x14ac:dyDescent="0.25">
      <c r="A274" s="240" t="s">
        <v>1919</v>
      </c>
      <c r="B274" s="243">
        <v>1.8645833333333333</v>
      </c>
      <c r="H274" s="44"/>
    </row>
    <row r="275" spans="1:8" x14ac:dyDescent="0.25">
      <c r="A275" s="240" t="s">
        <v>1920</v>
      </c>
      <c r="B275" s="243">
        <v>0.80208333333333337</v>
      </c>
      <c r="H275" s="44"/>
    </row>
    <row r="276" spans="1:8" x14ac:dyDescent="0.25">
      <c r="A276" s="240" t="s">
        <v>1921</v>
      </c>
      <c r="B276" s="243">
        <v>1.3333333333333333</v>
      </c>
      <c r="H276" s="44"/>
    </row>
    <row r="277" spans="1:8" x14ac:dyDescent="0.25">
      <c r="A277" s="240" t="s">
        <v>1922</v>
      </c>
      <c r="B277" s="243">
        <v>1.3333333333333333</v>
      </c>
      <c r="H277" s="44"/>
    </row>
    <row r="278" spans="1:8" x14ac:dyDescent="0.25">
      <c r="A278" s="240" t="s">
        <v>1923</v>
      </c>
      <c r="B278" s="243">
        <v>2.6666666666666665</v>
      </c>
      <c r="H278" s="44"/>
    </row>
    <row r="279" spans="1:8" x14ac:dyDescent="0.25">
      <c r="A279" s="240" t="s">
        <v>1924</v>
      </c>
      <c r="B279" s="243">
        <v>2.6666666666666665</v>
      </c>
      <c r="H279" s="44"/>
    </row>
    <row r="280" spans="1:8" x14ac:dyDescent="0.25">
      <c r="A280" s="240" t="s">
        <v>1925</v>
      </c>
      <c r="B280" s="243">
        <v>1.8645833333333333</v>
      </c>
      <c r="H280" s="44"/>
    </row>
    <row r="281" spans="1:8" x14ac:dyDescent="0.25">
      <c r="A281" s="240" t="s">
        <v>1926</v>
      </c>
      <c r="B281" s="243">
        <v>0.80208333333333337</v>
      </c>
      <c r="H281" s="44"/>
    </row>
    <row r="282" spans="1:8" x14ac:dyDescent="0.25">
      <c r="A282" s="240" t="s">
        <v>1927</v>
      </c>
      <c r="B282" s="243">
        <v>1.3333333333333333</v>
      </c>
      <c r="H282" s="44"/>
    </row>
    <row r="283" spans="1:8" x14ac:dyDescent="0.25">
      <c r="A283" s="240" t="s">
        <v>1928</v>
      </c>
      <c r="B283" s="243">
        <v>1.3333333333333333</v>
      </c>
      <c r="H283" s="44"/>
    </row>
    <row r="284" spans="1:8" x14ac:dyDescent="0.25">
      <c r="A284" s="240" t="s">
        <v>1929</v>
      </c>
      <c r="B284" s="243">
        <v>2.6666666666666665</v>
      </c>
      <c r="H284" s="44"/>
    </row>
    <row r="285" spans="1:8" x14ac:dyDescent="0.25">
      <c r="A285" s="240" t="s">
        <v>1930</v>
      </c>
      <c r="B285" s="243">
        <v>2.6666666666666665</v>
      </c>
      <c r="H285" s="44"/>
    </row>
    <row r="286" spans="1:8" x14ac:dyDescent="0.25">
      <c r="A286" s="240" t="s">
        <v>1931</v>
      </c>
      <c r="B286" s="243">
        <v>1.8645833333333333</v>
      </c>
      <c r="H286" s="44"/>
    </row>
    <row r="287" spans="1:8" x14ac:dyDescent="0.25">
      <c r="A287" s="240" t="s">
        <v>1932</v>
      </c>
      <c r="B287" s="243">
        <v>0.80208333333333337</v>
      </c>
      <c r="H287" s="44"/>
    </row>
    <row r="288" spans="1:8" x14ac:dyDescent="0.25">
      <c r="A288" s="240" t="s">
        <v>1933</v>
      </c>
      <c r="B288" s="243">
        <v>1.3333333333333333</v>
      </c>
      <c r="H288" s="44"/>
    </row>
    <row r="289" spans="1:8" x14ac:dyDescent="0.25">
      <c r="A289" s="240" t="s">
        <v>1934</v>
      </c>
      <c r="B289" s="243">
        <v>1.3333333333333333</v>
      </c>
      <c r="H289" s="44"/>
    </row>
    <row r="290" spans="1:8" x14ac:dyDescent="0.25">
      <c r="A290" s="240" t="s">
        <v>1935</v>
      </c>
      <c r="B290" s="243">
        <v>2.6666666666666665</v>
      </c>
      <c r="H290" s="44"/>
    </row>
    <row r="291" spans="1:8" x14ac:dyDescent="0.25">
      <c r="A291" s="240" t="s">
        <v>1936</v>
      </c>
      <c r="B291" s="243">
        <v>2.6666666666666665</v>
      </c>
      <c r="H291" s="44"/>
    </row>
    <row r="292" spans="1:8" x14ac:dyDescent="0.25">
      <c r="A292" s="240" t="s">
        <v>1937</v>
      </c>
      <c r="B292" s="243">
        <v>1.8645833333333333</v>
      </c>
      <c r="H292" s="44"/>
    </row>
    <row r="293" spans="1:8" x14ac:dyDescent="0.25">
      <c r="A293" s="240" t="s">
        <v>1938</v>
      </c>
      <c r="B293" s="243">
        <v>0.80208333333333337</v>
      </c>
      <c r="H293" s="44"/>
    </row>
    <row r="294" spans="1:8" x14ac:dyDescent="0.25">
      <c r="A294" s="240" t="s">
        <v>1939</v>
      </c>
      <c r="B294" s="243">
        <v>1.3333333333333333</v>
      </c>
      <c r="H294" s="44"/>
    </row>
    <row r="295" spans="1:8" x14ac:dyDescent="0.25">
      <c r="A295" s="240" t="s">
        <v>1940</v>
      </c>
      <c r="B295" s="243">
        <v>1.3333333333333333</v>
      </c>
      <c r="H295" s="44"/>
    </row>
    <row r="296" spans="1:8" x14ac:dyDescent="0.25">
      <c r="A296" s="240" t="s">
        <v>1941</v>
      </c>
      <c r="B296" s="243">
        <v>2.6666666666666665</v>
      </c>
      <c r="H296" s="44"/>
    </row>
    <row r="297" spans="1:8" x14ac:dyDescent="0.25">
      <c r="A297" s="240" t="s">
        <v>1942</v>
      </c>
      <c r="B297" s="243">
        <v>2.6666666666666665</v>
      </c>
      <c r="H297" s="44"/>
    </row>
    <row r="298" spans="1:8" x14ac:dyDescent="0.25">
      <c r="A298" s="240" t="s">
        <v>1943</v>
      </c>
      <c r="B298" s="243">
        <v>1.8645833333333333</v>
      </c>
      <c r="H298" s="44"/>
    </row>
    <row r="299" spans="1:8" x14ac:dyDescent="0.25">
      <c r="A299" s="240" t="s">
        <v>1944</v>
      </c>
      <c r="B299" s="243">
        <v>0.80208333333333337</v>
      </c>
      <c r="H299" s="44"/>
    </row>
    <row r="300" spans="1:8" x14ac:dyDescent="0.25">
      <c r="A300" s="240" t="s">
        <v>1945</v>
      </c>
      <c r="B300" s="243">
        <v>1.3333333333333333</v>
      </c>
      <c r="H300" s="44"/>
    </row>
    <row r="301" spans="1:8" x14ac:dyDescent="0.25">
      <c r="A301" s="240" t="s">
        <v>1946</v>
      </c>
      <c r="B301" s="243">
        <v>1.3333333333333333</v>
      </c>
      <c r="H301" s="44"/>
    </row>
    <row r="302" spans="1:8" x14ac:dyDescent="0.25">
      <c r="A302" s="240" t="s">
        <v>1947</v>
      </c>
      <c r="B302" s="243">
        <v>2.6666666666666665</v>
      </c>
      <c r="H302" s="44"/>
    </row>
    <row r="303" spans="1:8" x14ac:dyDescent="0.25">
      <c r="A303" s="240" t="s">
        <v>1948</v>
      </c>
      <c r="B303" s="243">
        <v>2.6666666666666665</v>
      </c>
      <c r="H303" s="44"/>
    </row>
    <row r="304" spans="1:8" x14ac:dyDescent="0.25">
      <c r="A304" s="240" t="s">
        <v>1949</v>
      </c>
      <c r="B304" s="243">
        <v>1.8645833333333333</v>
      </c>
      <c r="H304" s="44"/>
    </row>
    <row r="305" spans="1:8" x14ac:dyDescent="0.25">
      <c r="A305" s="240" t="s">
        <v>1950</v>
      </c>
      <c r="B305" s="243">
        <v>1.8645833333333333</v>
      </c>
      <c r="H305" s="44"/>
    </row>
    <row r="306" spans="1:8" x14ac:dyDescent="0.25">
      <c r="A306" s="240" t="s">
        <v>1951</v>
      </c>
      <c r="B306" s="243">
        <v>1.3333333333333333</v>
      </c>
      <c r="H306" s="44"/>
    </row>
    <row r="307" spans="1:8" x14ac:dyDescent="0.25">
      <c r="A307" s="240" t="s">
        <v>1952</v>
      </c>
      <c r="B307" s="243">
        <v>1.3333333333333333</v>
      </c>
      <c r="H307" s="44"/>
    </row>
    <row r="308" spans="1:8" x14ac:dyDescent="0.25">
      <c r="A308" s="240" t="s">
        <v>1953</v>
      </c>
      <c r="B308" s="243">
        <v>2.6666666666666665</v>
      </c>
      <c r="H308" s="44"/>
    </row>
    <row r="309" spans="1:8" x14ac:dyDescent="0.25">
      <c r="A309" s="240" t="s">
        <v>1954</v>
      </c>
      <c r="B309" s="243">
        <v>2.6666666666666665</v>
      </c>
      <c r="H309" s="44"/>
    </row>
    <row r="310" spans="1:8" x14ac:dyDescent="0.25">
      <c r="A310" s="240" t="s">
        <v>1955</v>
      </c>
      <c r="B310" s="243">
        <v>1.8645833333333333</v>
      </c>
      <c r="H310" s="44"/>
    </row>
    <row r="311" spans="1:8" x14ac:dyDescent="0.25">
      <c r="A311" s="240" t="s">
        <v>1956</v>
      </c>
      <c r="B311" s="243">
        <v>0.80208333333333337</v>
      </c>
      <c r="H311" s="44"/>
    </row>
    <row r="312" spans="1:8" x14ac:dyDescent="0.25">
      <c r="A312" s="240" t="s">
        <v>1957</v>
      </c>
      <c r="B312" s="243">
        <v>1.3333333333333333</v>
      </c>
      <c r="H312" s="44"/>
    </row>
    <row r="313" spans="1:8" x14ac:dyDescent="0.25">
      <c r="A313" s="240" t="s">
        <v>1958</v>
      </c>
      <c r="B313" s="243">
        <v>1.3333333333333333</v>
      </c>
      <c r="H313" s="44"/>
    </row>
    <row r="314" spans="1:8" x14ac:dyDescent="0.25">
      <c r="A314" s="240" t="s">
        <v>1959</v>
      </c>
      <c r="B314" s="243">
        <v>2.6666666666666665</v>
      </c>
      <c r="H314" s="44"/>
    </row>
    <row r="315" spans="1:8" x14ac:dyDescent="0.25">
      <c r="A315" s="240" t="s">
        <v>1960</v>
      </c>
      <c r="B315" s="243">
        <v>2.6666666666666665</v>
      </c>
      <c r="H315" s="44"/>
    </row>
    <row r="316" spans="1:8" x14ac:dyDescent="0.25">
      <c r="A316" s="240" t="s">
        <v>1961</v>
      </c>
      <c r="B316" s="243">
        <v>1.8645833333333333</v>
      </c>
      <c r="H316" s="44"/>
    </row>
    <row r="317" spans="1:8" x14ac:dyDescent="0.25">
      <c r="A317" s="240" t="s">
        <v>1962</v>
      </c>
      <c r="B317" s="243">
        <v>0.80208333333333337</v>
      </c>
      <c r="H317" s="44"/>
    </row>
    <row r="318" spans="1:8" x14ac:dyDescent="0.25">
      <c r="A318" s="240" t="s">
        <v>1963</v>
      </c>
      <c r="B318" s="243">
        <v>1.3333333333333333</v>
      </c>
      <c r="H318" s="44"/>
    </row>
    <row r="319" spans="1:8" x14ac:dyDescent="0.25">
      <c r="A319" s="240" t="s">
        <v>1964</v>
      </c>
      <c r="B319" s="243">
        <v>1.3333333333333333</v>
      </c>
      <c r="H319" s="44"/>
    </row>
    <row r="320" spans="1:8" x14ac:dyDescent="0.25">
      <c r="A320" s="240" t="s">
        <v>1965</v>
      </c>
      <c r="B320" s="243">
        <v>2.6666666666666665</v>
      </c>
      <c r="H320" s="44"/>
    </row>
    <row r="321" spans="1:8" x14ac:dyDescent="0.25">
      <c r="A321" s="240" t="s">
        <v>1966</v>
      </c>
      <c r="B321" s="243">
        <v>2.6666666666666665</v>
      </c>
      <c r="H321" s="44"/>
    </row>
    <row r="322" spans="1:8" x14ac:dyDescent="0.25">
      <c r="A322" s="240" t="s">
        <v>1967</v>
      </c>
      <c r="B322" s="243">
        <v>1.8645833333333333</v>
      </c>
      <c r="H322" s="44"/>
    </row>
    <row r="323" spans="1:8" x14ac:dyDescent="0.25">
      <c r="A323" s="240" t="s">
        <v>1968</v>
      </c>
      <c r="B323" s="243">
        <v>0.80208333333333337</v>
      </c>
      <c r="H323" s="44"/>
    </row>
    <row r="324" spans="1:8" x14ac:dyDescent="0.25">
      <c r="A324" s="240" t="s">
        <v>1969</v>
      </c>
      <c r="B324" s="243">
        <v>1.3333333333333333</v>
      </c>
      <c r="H324" s="44"/>
    </row>
    <row r="325" spans="1:8" x14ac:dyDescent="0.25">
      <c r="A325" s="240" t="s">
        <v>1970</v>
      </c>
      <c r="B325" s="243">
        <v>1.3333333333333333</v>
      </c>
      <c r="H325" s="44"/>
    </row>
    <row r="326" spans="1:8" x14ac:dyDescent="0.25">
      <c r="A326" s="240" t="s">
        <v>1971</v>
      </c>
      <c r="B326" s="243">
        <v>2.6666666666666665</v>
      </c>
      <c r="H326" s="44"/>
    </row>
    <row r="327" spans="1:8" x14ac:dyDescent="0.25">
      <c r="A327" s="240" t="s">
        <v>1972</v>
      </c>
      <c r="B327" s="243">
        <v>2.6666666666666665</v>
      </c>
      <c r="H327" s="44"/>
    </row>
    <row r="328" spans="1:8" x14ac:dyDescent="0.25">
      <c r="A328" s="240" t="s">
        <v>1973</v>
      </c>
      <c r="B328" s="243">
        <v>1.8645833333333333</v>
      </c>
      <c r="H328" s="44"/>
    </row>
    <row r="329" spans="1:8" x14ac:dyDescent="0.25">
      <c r="A329" s="240" t="s">
        <v>1974</v>
      </c>
      <c r="B329" s="243">
        <v>0.80208333333333337</v>
      </c>
      <c r="H329" s="44"/>
    </row>
    <row r="330" spans="1:8" x14ac:dyDescent="0.25">
      <c r="A330" s="240" t="s">
        <v>1975</v>
      </c>
      <c r="B330" s="243">
        <v>1.3333333333333333</v>
      </c>
      <c r="H330" s="44"/>
    </row>
    <row r="331" spans="1:8" x14ac:dyDescent="0.25">
      <c r="A331" s="240" t="s">
        <v>1976</v>
      </c>
      <c r="B331" s="243">
        <v>1.3333333333333333</v>
      </c>
      <c r="H331" s="44"/>
    </row>
    <row r="332" spans="1:8" x14ac:dyDescent="0.25">
      <c r="A332" s="240" t="s">
        <v>1977</v>
      </c>
      <c r="B332" s="243">
        <v>2.6666666666666665</v>
      </c>
      <c r="H332" s="44"/>
    </row>
    <row r="333" spans="1:8" x14ac:dyDescent="0.25">
      <c r="A333" s="240" t="s">
        <v>1978</v>
      </c>
      <c r="B333" s="243">
        <v>2.6666666666666665</v>
      </c>
      <c r="H333" s="44"/>
    </row>
    <row r="334" spans="1:8" x14ac:dyDescent="0.25">
      <c r="A334" s="240" t="s">
        <v>1979</v>
      </c>
      <c r="B334" s="243">
        <v>1.8645833333333333</v>
      </c>
      <c r="H334" s="44"/>
    </row>
    <row r="335" spans="1:8" x14ac:dyDescent="0.25">
      <c r="A335" s="240" t="s">
        <v>1980</v>
      </c>
      <c r="B335" s="243">
        <v>0.80208333333333337</v>
      </c>
      <c r="H335" s="44"/>
    </row>
    <row r="336" spans="1:8" x14ac:dyDescent="0.25">
      <c r="A336" s="240" t="s">
        <v>1981</v>
      </c>
      <c r="B336" s="243">
        <v>1.3333333333333333</v>
      </c>
      <c r="H336" s="44"/>
    </row>
    <row r="337" spans="1:8" x14ac:dyDescent="0.25">
      <c r="A337" s="240" t="s">
        <v>1982</v>
      </c>
      <c r="B337" s="243">
        <v>1.3333333333333333</v>
      </c>
      <c r="H337" s="44"/>
    </row>
    <row r="338" spans="1:8" x14ac:dyDescent="0.25">
      <c r="A338" s="240" t="s">
        <v>1983</v>
      </c>
      <c r="B338" s="243">
        <v>2.6666666666666665</v>
      </c>
      <c r="H338" s="44"/>
    </row>
    <row r="339" spans="1:8" x14ac:dyDescent="0.25">
      <c r="A339" s="240" t="s">
        <v>1984</v>
      </c>
      <c r="B339" s="243">
        <v>2.6666666666666665</v>
      </c>
      <c r="H339" s="44"/>
    </row>
    <row r="340" spans="1:8" x14ac:dyDescent="0.25">
      <c r="A340" s="240" t="s">
        <v>1985</v>
      </c>
      <c r="B340" s="243">
        <v>1.8645833333333333</v>
      </c>
      <c r="H340" s="44"/>
    </row>
    <row r="341" spans="1:8" x14ac:dyDescent="0.25">
      <c r="A341" s="240" t="s">
        <v>1986</v>
      </c>
      <c r="B341" s="243">
        <v>0.80208333333333337</v>
      </c>
      <c r="H341" s="44"/>
    </row>
    <row r="342" spans="1:8" x14ac:dyDescent="0.25">
      <c r="A342" s="240" t="s">
        <v>1987</v>
      </c>
      <c r="B342" s="243">
        <v>1.3333333333333333</v>
      </c>
      <c r="H342" s="44"/>
    </row>
    <row r="343" spans="1:8" x14ac:dyDescent="0.25">
      <c r="A343" s="240" t="s">
        <v>1988</v>
      </c>
      <c r="B343" s="243">
        <v>1.3333333333333333</v>
      </c>
      <c r="H343" s="44"/>
    </row>
    <row r="344" spans="1:8" x14ac:dyDescent="0.25">
      <c r="A344" s="240" t="s">
        <v>1989</v>
      </c>
      <c r="B344" s="243">
        <v>2.6666666666666665</v>
      </c>
      <c r="H344" s="44"/>
    </row>
    <row r="345" spans="1:8" x14ac:dyDescent="0.25">
      <c r="A345" s="240" t="s">
        <v>1990</v>
      </c>
      <c r="B345" s="243">
        <v>1.8645833333333333</v>
      </c>
      <c r="H345" s="44"/>
    </row>
    <row r="346" spans="1:8" x14ac:dyDescent="0.25">
      <c r="A346" s="240" t="s">
        <v>1991</v>
      </c>
      <c r="B346" s="243">
        <v>0.80208333333333337</v>
      </c>
      <c r="H346" s="44"/>
    </row>
    <row r="347" spans="1:8" x14ac:dyDescent="0.25">
      <c r="A347" s="240" t="s">
        <v>1992</v>
      </c>
      <c r="B347" s="243">
        <v>1.3333333333333333</v>
      </c>
      <c r="H347" s="44"/>
    </row>
    <row r="348" spans="1:8" x14ac:dyDescent="0.25">
      <c r="A348" s="240" t="s">
        <v>1993</v>
      </c>
      <c r="B348" s="243">
        <v>1.3333333333333333</v>
      </c>
      <c r="H348" s="44"/>
    </row>
    <row r="349" spans="1:8" x14ac:dyDescent="0.25">
      <c r="A349" s="240" t="s">
        <v>1994</v>
      </c>
      <c r="B349" s="243">
        <v>2.6666666666666665</v>
      </c>
      <c r="H349" s="44"/>
    </row>
    <row r="350" spans="1:8" x14ac:dyDescent="0.25">
      <c r="A350" s="240" t="s">
        <v>1995</v>
      </c>
      <c r="B350" s="243">
        <v>2.6666666666666665</v>
      </c>
      <c r="H350" s="44"/>
    </row>
    <row r="351" spans="1:8" x14ac:dyDescent="0.25">
      <c r="A351" s="240" t="s">
        <v>1996</v>
      </c>
      <c r="B351" s="243">
        <v>1.8645833333333333</v>
      </c>
      <c r="H351" s="44"/>
    </row>
    <row r="352" spans="1:8" x14ac:dyDescent="0.25">
      <c r="A352" s="240" t="s">
        <v>1997</v>
      </c>
      <c r="B352" s="243">
        <v>0.80208333333333337</v>
      </c>
      <c r="H352" s="44"/>
    </row>
    <row r="353" spans="1:8" x14ac:dyDescent="0.25">
      <c r="A353" s="240" t="s">
        <v>1998</v>
      </c>
      <c r="B353" s="243">
        <v>1.3333333333333333</v>
      </c>
      <c r="H353" s="44"/>
    </row>
    <row r="354" spans="1:8" x14ac:dyDescent="0.25">
      <c r="A354" s="240" t="s">
        <v>1999</v>
      </c>
      <c r="B354" s="243">
        <v>1.3333333333333333</v>
      </c>
      <c r="H354" s="44"/>
    </row>
    <row r="355" spans="1:8" x14ac:dyDescent="0.25">
      <c r="A355" s="240" t="s">
        <v>2000</v>
      </c>
      <c r="B355" s="243">
        <v>2.6666666666666665</v>
      </c>
      <c r="H355" s="44"/>
    </row>
    <row r="356" spans="1:8" x14ac:dyDescent="0.25">
      <c r="A356" s="240" t="s">
        <v>2001</v>
      </c>
      <c r="B356" s="243">
        <v>2.6666666666666665</v>
      </c>
      <c r="H356" s="44"/>
    </row>
    <row r="357" spans="1:8" x14ac:dyDescent="0.25">
      <c r="A357" s="240" t="s">
        <v>2002</v>
      </c>
      <c r="B357" s="243">
        <v>1.8645833333333333</v>
      </c>
      <c r="H357" s="44"/>
    </row>
    <row r="358" spans="1:8" x14ac:dyDescent="0.25">
      <c r="A358" s="240" t="s">
        <v>2003</v>
      </c>
      <c r="B358" s="243">
        <v>0.80208333333333337</v>
      </c>
      <c r="H358" s="44"/>
    </row>
    <row r="359" spans="1:8" x14ac:dyDescent="0.25">
      <c r="A359" s="240" t="s">
        <v>2004</v>
      </c>
      <c r="B359" s="243">
        <v>1.3333333333333333</v>
      </c>
      <c r="H359" s="44"/>
    </row>
    <row r="360" spans="1:8" x14ac:dyDescent="0.25">
      <c r="A360" s="240" t="s">
        <v>2005</v>
      </c>
      <c r="B360" s="243">
        <v>1.3333333333333333</v>
      </c>
      <c r="H360" s="44"/>
    </row>
    <row r="361" spans="1:8" x14ac:dyDescent="0.25">
      <c r="A361" s="240" t="s">
        <v>2006</v>
      </c>
      <c r="B361" s="243">
        <v>2.6666666666666665</v>
      </c>
      <c r="H361" s="44"/>
    </row>
    <row r="362" spans="1:8" x14ac:dyDescent="0.25">
      <c r="A362" s="240" t="s">
        <v>2007</v>
      </c>
      <c r="B362" s="243">
        <v>2.6666666666666665</v>
      </c>
      <c r="H362" s="44"/>
    </row>
    <row r="363" spans="1:8" x14ac:dyDescent="0.25">
      <c r="A363" s="240" t="s">
        <v>2008</v>
      </c>
      <c r="B363" s="243">
        <v>1.8645833333333333</v>
      </c>
      <c r="H363" s="44"/>
    </row>
    <row r="364" spans="1:8" x14ac:dyDescent="0.25">
      <c r="A364" s="240" t="s">
        <v>2009</v>
      </c>
      <c r="B364" s="243">
        <v>0.80208333333333337</v>
      </c>
      <c r="H364" s="44"/>
    </row>
    <row r="365" spans="1:8" x14ac:dyDescent="0.25">
      <c r="A365" s="240" t="s">
        <v>2010</v>
      </c>
      <c r="B365" s="243">
        <v>1.3333333333333333</v>
      </c>
      <c r="H365" s="44"/>
    </row>
    <row r="366" spans="1:8" x14ac:dyDescent="0.25">
      <c r="A366" s="240" t="s">
        <v>2011</v>
      </c>
      <c r="B366" s="243">
        <v>1.3333333333333333</v>
      </c>
      <c r="H366" s="44"/>
    </row>
    <row r="367" spans="1:8" x14ac:dyDescent="0.25">
      <c r="A367" s="240" t="s">
        <v>2012</v>
      </c>
      <c r="B367" s="243">
        <v>2.6666666666666665</v>
      </c>
      <c r="H367" s="44"/>
    </row>
    <row r="368" spans="1:8" x14ac:dyDescent="0.25">
      <c r="A368" s="240" t="s">
        <v>2013</v>
      </c>
      <c r="B368" s="243">
        <v>2.6666666666666665</v>
      </c>
      <c r="H368" s="44"/>
    </row>
    <row r="369" spans="1:8" x14ac:dyDescent="0.25">
      <c r="A369" s="240" t="s">
        <v>2014</v>
      </c>
      <c r="B369" s="243">
        <v>1.8645833333333333</v>
      </c>
      <c r="H369" s="44"/>
    </row>
    <row r="370" spans="1:8" x14ac:dyDescent="0.25">
      <c r="A370" s="240" t="s">
        <v>2015</v>
      </c>
      <c r="B370" s="243">
        <v>3.2083333333333335</v>
      </c>
      <c r="H370" s="44"/>
    </row>
    <row r="371" spans="1:8" x14ac:dyDescent="0.25">
      <c r="A371" s="240" t="s">
        <v>2016</v>
      </c>
      <c r="B371" s="243">
        <v>1.3333333333333333</v>
      </c>
      <c r="H371" s="44"/>
    </row>
    <row r="372" spans="1:8" x14ac:dyDescent="0.25">
      <c r="A372" s="240" t="s">
        <v>2017</v>
      </c>
      <c r="B372" s="243">
        <v>1.3333333333333333</v>
      </c>
      <c r="H372" s="44"/>
    </row>
    <row r="373" spans="1:8" x14ac:dyDescent="0.25">
      <c r="A373" s="240" t="s">
        <v>2018</v>
      </c>
      <c r="B373" s="243">
        <v>2.6666666666666665</v>
      </c>
      <c r="H373" s="44"/>
    </row>
    <row r="374" spans="1:8" x14ac:dyDescent="0.25">
      <c r="A374" s="240" t="s">
        <v>2019</v>
      </c>
      <c r="B374" s="243">
        <v>2.6666666666666665</v>
      </c>
      <c r="H374" s="44"/>
    </row>
    <row r="375" spans="1:8" x14ac:dyDescent="0.25">
      <c r="A375" s="240" t="s">
        <v>2020</v>
      </c>
      <c r="B375" s="243">
        <v>1.8645833333333333</v>
      </c>
      <c r="H375" s="44"/>
    </row>
    <row r="376" spans="1:8" x14ac:dyDescent="0.25">
      <c r="A376" s="240" t="s">
        <v>2021</v>
      </c>
      <c r="B376" s="243">
        <v>0.80208333333333337</v>
      </c>
      <c r="H376" s="44"/>
    </row>
    <row r="377" spans="1:8" x14ac:dyDescent="0.25">
      <c r="A377" s="240" t="s">
        <v>2022</v>
      </c>
      <c r="B377" s="243">
        <v>1.3333333333333333</v>
      </c>
      <c r="H377" s="44"/>
    </row>
    <row r="378" spans="1:8" x14ac:dyDescent="0.25">
      <c r="A378" s="240" t="s">
        <v>2023</v>
      </c>
      <c r="B378" s="243">
        <v>1.3333333333333333</v>
      </c>
      <c r="H378" s="44"/>
    </row>
    <row r="379" spans="1:8" x14ac:dyDescent="0.25">
      <c r="A379" s="240" t="s">
        <v>2024</v>
      </c>
      <c r="B379" s="243">
        <v>2.6666666666666665</v>
      </c>
      <c r="H379" s="44"/>
    </row>
    <row r="380" spans="1:8" x14ac:dyDescent="0.25">
      <c r="A380" s="240" t="s">
        <v>2025</v>
      </c>
      <c r="B380" s="243">
        <v>1.8645833333333333</v>
      </c>
      <c r="H380" s="44"/>
    </row>
    <row r="381" spans="1:8" x14ac:dyDescent="0.25">
      <c r="A381" s="240" t="s">
        <v>2026</v>
      </c>
      <c r="B381" s="243">
        <v>0.80208333333333337</v>
      </c>
      <c r="H381" s="44"/>
    </row>
    <row r="382" spans="1:8" x14ac:dyDescent="0.25">
      <c r="A382" s="240" t="s">
        <v>2027</v>
      </c>
      <c r="B382" s="243">
        <v>1.3333333333333333</v>
      </c>
      <c r="H382" s="44"/>
    </row>
    <row r="383" spans="1:8" x14ac:dyDescent="0.25">
      <c r="A383" s="240" t="s">
        <v>2028</v>
      </c>
      <c r="B383" s="243">
        <v>1.3333333333333333</v>
      </c>
      <c r="H383" s="44"/>
    </row>
    <row r="384" spans="1:8" x14ac:dyDescent="0.25">
      <c r="A384" s="240" t="s">
        <v>2029</v>
      </c>
      <c r="B384" s="243">
        <v>2.6666666666666665</v>
      </c>
      <c r="H384" s="44"/>
    </row>
    <row r="385" spans="1:8" x14ac:dyDescent="0.25">
      <c r="A385" s="240" t="s">
        <v>2030</v>
      </c>
      <c r="B385" s="243">
        <v>1.8645833333333333</v>
      </c>
      <c r="H385" s="44"/>
    </row>
    <row r="386" spans="1:8" x14ac:dyDescent="0.25">
      <c r="A386" s="240" t="s">
        <v>2031</v>
      </c>
      <c r="B386" s="243">
        <v>0.80208333333333337</v>
      </c>
      <c r="H386" s="44"/>
    </row>
    <row r="387" spans="1:8" x14ac:dyDescent="0.25">
      <c r="A387" s="240" t="s">
        <v>2032</v>
      </c>
      <c r="B387" s="243">
        <v>1.3333333333333333</v>
      </c>
      <c r="H387" s="44"/>
    </row>
    <row r="388" spans="1:8" x14ac:dyDescent="0.25">
      <c r="A388" s="240" t="s">
        <v>2033</v>
      </c>
      <c r="B388" s="243">
        <v>1.3333333333333333</v>
      </c>
      <c r="H388" s="44"/>
    </row>
    <row r="389" spans="1:8" x14ac:dyDescent="0.25">
      <c r="A389" s="240" t="s">
        <v>2034</v>
      </c>
      <c r="B389" s="243">
        <v>2.6666666666666665</v>
      </c>
      <c r="H389" s="44"/>
    </row>
    <row r="390" spans="1:8" x14ac:dyDescent="0.25">
      <c r="A390" s="240" t="s">
        <v>2035</v>
      </c>
      <c r="B390" s="243">
        <v>18.666666666666668</v>
      </c>
      <c r="H390" s="44"/>
    </row>
    <row r="391" spans="1:8" x14ac:dyDescent="0.25">
      <c r="A391" s="240" t="s">
        <v>2036</v>
      </c>
      <c r="B391" s="243">
        <v>0.80208333333333337</v>
      </c>
      <c r="H391" s="44"/>
    </row>
    <row r="392" spans="1:8" x14ac:dyDescent="0.25">
      <c r="A392" s="240" t="s">
        <v>2037</v>
      </c>
      <c r="B392" s="243">
        <v>1.3333333333333333</v>
      </c>
      <c r="H392" s="44"/>
    </row>
    <row r="393" spans="1:8" x14ac:dyDescent="0.25">
      <c r="A393" s="240" t="s">
        <v>2038</v>
      </c>
      <c r="B393" s="243">
        <v>1.3333333333333333</v>
      </c>
      <c r="H393" s="44"/>
    </row>
    <row r="394" spans="1:8" x14ac:dyDescent="0.25">
      <c r="A394" s="240" t="s">
        <v>2039</v>
      </c>
      <c r="B394" s="243">
        <v>2.6666666666666665</v>
      </c>
      <c r="H394" s="44"/>
    </row>
    <row r="395" spans="1:8" x14ac:dyDescent="0.25">
      <c r="A395" s="240" t="s">
        <v>2040</v>
      </c>
      <c r="B395" s="243">
        <v>1.8645833333333333</v>
      </c>
      <c r="H395" s="44"/>
    </row>
    <row r="396" spans="1:8" x14ac:dyDescent="0.25">
      <c r="A396" s="240" t="s">
        <v>2041</v>
      </c>
      <c r="B396" s="243">
        <v>0.80208333333333337</v>
      </c>
      <c r="H396" s="44"/>
    </row>
    <row r="397" spans="1:8" x14ac:dyDescent="0.25">
      <c r="A397" s="240" t="s">
        <v>2042</v>
      </c>
      <c r="B397" s="243">
        <v>1.3333333333333333</v>
      </c>
      <c r="H397" s="44"/>
    </row>
    <row r="398" spans="1:8" x14ac:dyDescent="0.25">
      <c r="A398" s="240" t="s">
        <v>2043</v>
      </c>
      <c r="B398" s="243">
        <v>1.3333333333333333</v>
      </c>
      <c r="H398" s="44"/>
    </row>
    <row r="399" spans="1:8" x14ac:dyDescent="0.25">
      <c r="A399" s="240" t="s">
        <v>2044</v>
      </c>
      <c r="B399" s="243">
        <v>2.6666666666666665</v>
      </c>
      <c r="H399" s="44"/>
    </row>
    <row r="400" spans="1:8" x14ac:dyDescent="0.25">
      <c r="A400" s="240" t="s">
        <v>2045</v>
      </c>
      <c r="B400" s="243">
        <v>2.6666666666666665</v>
      </c>
      <c r="H400" s="44"/>
    </row>
    <row r="401" spans="1:8" x14ac:dyDescent="0.25">
      <c r="A401" s="240" t="s">
        <v>2046</v>
      </c>
      <c r="B401" s="243">
        <v>1.8645833333333333</v>
      </c>
      <c r="H401" s="44"/>
    </row>
    <row r="402" spans="1:8" x14ac:dyDescent="0.25">
      <c r="A402" s="240" t="s">
        <v>2047</v>
      </c>
      <c r="B402" s="243">
        <v>0.80208333333333337</v>
      </c>
      <c r="H402" s="44"/>
    </row>
    <row r="403" spans="1:8" x14ac:dyDescent="0.25">
      <c r="A403" s="240" t="s">
        <v>2048</v>
      </c>
      <c r="B403" s="243">
        <v>1.3333333333333333</v>
      </c>
      <c r="H403" s="44"/>
    </row>
    <row r="404" spans="1:8" x14ac:dyDescent="0.25">
      <c r="A404" s="240" t="s">
        <v>2049</v>
      </c>
      <c r="B404" s="243">
        <v>1.3333333333333333</v>
      </c>
      <c r="H404" s="44"/>
    </row>
    <row r="405" spans="1:8" x14ac:dyDescent="0.25">
      <c r="A405" s="240" t="s">
        <v>2050</v>
      </c>
      <c r="B405" s="243">
        <v>2.6666666666666665</v>
      </c>
      <c r="H405" s="44"/>
    </row>
    <row r="406" spans="1:8" x14ac:dyDescent="0.25">
      <c r="A406" s="240" t="s">
        <v>2051</v>
      </c>
      <c r="B406" s="243">
        <v>1.3333333333333333</v>
      </c>
      <c r="H406" s="44"/>
    </row>
    <row r="407" spans="1:8" x14ac:dyDescent="0.25">
      <c r="A407" s="240" t="s">
        <v>2052</v>
      </c>
      <c r="B407" s="243">
        <v>2.6666666666666665</v>
      </c>
      <c r="H407" s="44"/>
    </row>
    <row r="408" spans="1:8" x14ac:dyDescent="0.25">
      <c r="A408" s="240" t="s">
        <v>2053</v>
      </c>
      <c r="B408" s="243">
        <v>1.8645833333333333</v>
      </c>
      <c r="H408" s="44"/>
    </row>
    <row r="409" spans="1:8" x14ac:dyDescent="0.25">
      <c r="A409" s="240" t="s">
        <v>2054</v>
      </c>
      <c r="B409" s="243">
        <v>0.80208333333333337</v>
      </c>
      <c r="H409" s="44"/>
    </row>
    <row r="410" spans="1:8" x14ac:dyDescent="0.25">
      <c r="A410" s="240" t="s">
        <v>2055</v>
      </c>
      <c r="B410" s="243">
        <v>1.3333333333333333</v>
      </c>
      <c r="H410" s="44"/>
    </row>
    <row r="411" spans="1:8" x14ac:dyDescent="0.25">
      <c r="A411" s="240" t="s">
        <v>2056</v>
      </c>
      <c r="B411" s="243">
        <v>1.3333333333333333</v>
      </c>
      <c r="H411" s="44"/>
    </row>
    <row r="412" spans="1:8" x14ac:dyDescent="0.25">
      <c r="A412" s="240" t="s">
        <v>2057</v>
      </c>
      <c r="B412" s="243">
        <v>2.6666666666666665</v>
      </c>
      <c r="H412" s="44"/>
    </row>
    <row r="413" spans="1:8" x14ac:dyDescent="0.25">
      <c r="A413" s="240" t="s">
        <v>2058</v>
      </c>
      <c r="B413" s="243">
        <v>1.8645833333333333</v>
      </c>
      <c r="H413" s="44"/>
    </row>
    <row r="414" spans="1:8" x14ac:dyDescent="0.25">
      <c r="A414" s="240" t="s">
        <v>2059</v>
      </c>
      <c r="B414" s="243">
        <v>0.80208333333333337</v>
      </c>
      <c r="H414" s="44"/>
    </row>
    <row r="415" spans="1:8" x14ac:dyDescent="0.25">
      <c r="A415" s="240" t="s">
        <v>2060</v>
      </c>
      <c r="B415" s="243">
        <v>1.3333333333333333</v>
      </c>
      <c r="H415" s="44"/>
    </row>
    <row r="416" spans="1:8" x14ac:dyDescent="0.25">
      <c r="A416" s="240" t="s">
        <v>2061</v>
      </c>
      <c r="B416" s="243">
        <v>1.3333333333333333</v>
      </c>
      <c r="H416" s="44"/>
    </row>
    <row r="417" spans="1:8" x14ac:dyDescent="0.25">
      <c r="A417" s="240" t="s">
        <v>2062</v>
      </c>
      <c r="B417" s="243">
        <v>2.6666666666666665</v>
      </c>
      <c r="H417" s="44"/>
    </row>
    <row r="418" spans="1:8" x14ac:dyDescent="0.25">
      <c r="A418" s="240" t="s">
        <v>2063</v>
      </c>
      <c r="B418" s="243">
        <v>2.6666666666666665</v>
      </c>
      <c r="H418" s="44"/>
    </row>
    <row r="419" spans="1:8" x14ac:dyDescent="0.25">
      <c r="A419" s="240" t="s">
        <v>2064</v>
      </c>
      <c r="B419" s="243">
        <v>1.8645833333333333</v>
      </c>
      <c r="H419" s="44"/>
    </row>
    <row r="420" spans="1:8" x14ac:dyDescent="0.25">
      <c r="A420" s="240" t="s">
        <v>2065</v>
      </c>
      <c r="B420" s="243">
        <v>0.80208333333333337</v>
      </c>
      <c r="H420" s="44"/>
    </row>
    <row r="421" spans="1:8" x14ac:dyDescent="0.25">
      <c r="A421" s="240" t="s">
        <v>2066</v>
      </c>
      <c r="B421" s="243">
        <v>1.3333333333333333</v>
      </c>
      <c r="H421" s="44"/>
    </row>
    <row r="422" spans="1:8" x14ac:dyDescent="0.25">
      <c r="A422" s="240" t="s">
        <v>2067</v>
      </c>
      <c r="B422" s="243">
        <v>1.3333333333333333</v>
      </c>
      <c r="H422" s="44"/>
    </row>
    <row r="423" spans="1:8" x14ac:dyDescent="0.25">
      <c r="A423" s="240" t="s">
        <v>2068</v>
      </c>
      <c r="B423" s="243">
        <v>2.6666666666666665</v>
      </c>
      <c r="H423" s="44"/>
    </row>
    <row r="424" spans="1:8" x14ac:dyDescent="0.25">
      <c r="A424" s="240" t="s">
        <v>2069</v>
      </c>
      <c r="B424" s="243">
        <v>2.6666666666666665</v>
      </c>
      <c r="H424" s="44"/>
    </row>
    <row r="425" spans="1:8" x14ac:dyDescent="0.25">
      <c r="A425" s="240" t="s">
        <v>2070</v>
      </c>
      <c r="B425" s="243">
        <v>1.8645833333333333</v>
      </c>
      <c r="H425" s="44"/>
    </row>
    <row r="426" spans="1:8" x14ac:dyDescent="0.25">
      <c r="A426" s="240" t="s">
        <v>2071</v>
      </c>
      <c r="B426" s="243">
        <v>0.80208333333333337</v>
      </c>
      <c r="H426" s="44"/>
    </row>
    <row r="427" spans="1:8" x14ac:dyDescent="0.25">
      <c r="A427" s="240" t="s">
        <v>2072</v>
      </c>
      <c r="B427" s="243">
        <v>1.3333333333333333</v>
      </c>
      <c r="H427" s="44"/>
    </row>
    <row r="428" spans="1:8" x14ac:dyDescent="0.25">
      <c r="A428" s="240" t="s">
        <v>2073</v>
      </c>
      <c r="B428" s="243">
        <v>1.3333333333333333</v>
      </c>
      <c r="H428" s="44"/>
    </row>
    <row r="429" spans="1:8" x14ac:dyDescent="0.25">
      <c r="A429" s="240" t="s">
        <v>2074</v>
      </c>
      <c r="B429" s="243">
        <v>2.6666666666666665</v>
      </c>
      <c r="H429" s="44"/>
    </row>
    <row r="430" spans="1:8" x14ac:dyDescent="0.25">
      <c r="A430" s="240" t="s">
        <v>2075</v>
      </c>
      <c r="B430" s="243">
        <v>2.6666666666666665</v>
      </c>
      <c r="H430" s="44"/>
    </row>
    <row r="431" spans="1:8" x14ac:dyDescent="0.25">
      <c r="A431" s="240" t="s">
        <v>2076</v>
      </c>
      <c r="B431" s="243">
        <v>1.8645833333333333</v>
      </c>
      <c r="H431" s="44"/>
    </row>
    <row r="432" spans="1:8" x14ac:dyDescent="0.25">
      <c r="A432" s="240" t="s">
        <v>2077</v>
      </c>
      <c r="B432" s="243">
        <v>0.80208333333333337</v>
      </c>
      <c r="H432" s="44"/>
    </row>
    <row r="433" spans="1:8" x14ac:dyDescent="0.25">
      <c r="A433" s="240" t="s">
        <v>2078</v>
      </c>
      <c r="B433" s="243">
        <v>1.3333333333333333</v>
      </c>
      <c r="H433" s="44"/>
    </row>
    <row r="434" spans="1:8" x14ac:dyDescent="0.25">
      <c r="A434" s="240" t="s">
        <v>2079</v>
      </c>
      <c r="B434" s="243">
        <v>1.3333333333333333</v>
      </c>
      <c r="H434" s="44"/>
    </row>
    <row r="435" spans="1:8" x14ac:dyDescent="0.25">
      <c r="A435" s="240" t="s">
        <v>2080</v>
      </c>
      <c r="B435" s="243">
        <v>2.6666666666666665</v>
      </c>
      <c r="H435" s="44"/>
    </row>
    <row r="436" spans="1:8" x14ac:dyDescent="0.25">
      <c r="A436" s="240" t="s">
        <v>2081</v>
      </c>
      <c r="B436" s="243">
        <v>2.6666666666666665</v>
      </c>
      <c r="H436" s="44"/>
    </row>
    <row r="437" spans="1:8" x14ac:dyDescent="0.25">
      <c r="A437" s="240" t="s">
        <v>2082</v>
      </c>
      <c r="B437" s="243">
        <v>1.8645833333333333</v>
      </c>
      <c r="H437" s="44"/>
    </row>
    <row r="438" spans="1:8" x14ac:dyDescent="0.25">
      <c r="A438" s="240" t="s">
        <v>2083</v>
      </c>
      <c r="B438" s="243">
        <v>0.80208333333333337</v>
      </c>
      <c r="H438" s="44"/>
    </row>
    <row r="439" spans="1:8" x14ac:dyDescent="0.25">
      <c r="A439" s="240" t="s">
        <v>2084</v>
      </c>
      <c r="B439" s="243">
        <v>1.3333333333333333</v>
      </c>
      <c r="H439" s="44"/>
    </row>
    <row r="440" spans="1:8" x14ac:dyDescent="0.25">
      <c r="A440" s="240" t="s">
        <v>2085</v>
      </c>
      <c r="B440" s="243">
        <v>1.3333333333333333</v>
      </c>
      <c r="H440" s="44"/>
    </row>
    <row r="441" spans="1:8" x14ac:dyDescent="0.25">
      <c r="A441" s="240" t="s">
        <v>2086</v>
      </c>
      <c r="B441" s="243">
        <v>2.6666666666666665</v>
      </c>
      <c r="H441" s="44"/>
    </row>
    <row r="442" spans="1:8" x14ac:dyDescent="0.25">
      <c r="A442" s="240" t="s">
        <v>2087</v>
      </c>
      <c r="B442" s="243">
        <v>2.6666666666666665</v>
      </c>
      <c r="H442" s="44"/>
    </row>
    <row r="443" spans="1:8" x14ac:dyDescent="0.25">
      <c r="A443" s="240" t="s">
        <v>2088</v>
      </c>
      <c r="B443" s="243">
        <v>1.8645833333333333</v>
      </c>
      <c r="H443" s="44"/>
    </row>
    <row r="444" spans="1:8" x14ac:dyDescent="0.25">
      <c r="A444" s="240" t="s">
        <v>2089</v>
      </c>
      <c r="B444" s="243">
        <v>0.80208333333333337</v>
      </c>
      <c r="H444" s="44"/>
    </row>
    <row r="445" spans="1:8" x14ac:dyDescent="0.25">
      <c r="A445" s="240" t="s">
        <v>2090</v>
      </c>
      <c r="B445" s="243">
        <v>1.3333333333333333</v>
      </c>
      <c r="H445" s="44"/>
    </row>
    <row r="446" spans="1:8" x14ac:dyDescent="0.25">
      <c r="A446" s="240" t="s">
        <v>2091</v>
      </c>
      <c r="B446" s="243">
        <v>1.3333333333333333</v>
      </c>
      <c r="H446" s="44"/>
    </row>
    <row r="447" spans="1:8" x14ac:dyDescent="0.25">
      <c r="A447" s="240" t="s">
        <v>2092</v>
      </c>
      <c r="B447" s="243">
        <v>2.6666666666666665</v>
      </c>
      <c r="H447" s="44"/>
    </row>
    <row r="448" spans="1:8" x14ac:dyDescent="0.25">
      <c r="A448" s="240" t="s">
        <v>2093</v>
      </c>
      <c r="B448" s="243">
        <v>2.6666666666666665</v>
      </c>
      <c r="H448" s="44"/>
    </row>
    <row r="449" spans="1:8" x14ac:dyDescent="0.25">
      <c r="A449" s="240" t="s">
        <v>2094</v>
      </c>
      <c r="B449" s="243">
        <v>1.8645833333333333</v>
      </c>
      <c r="H449" s="44"/>
    </row>
    <row r="450" spans="1:8" x14ac:dyDescent="0.25">
      <c r="A450" s="240" t="s">
        <v>2095</v>
      </c>
      <c r="B450" s="243">
        <v>0.80208333333333337</v>
      </c>
      <c r="H450" s="44"/>
    </row>
    <row r="451" spans="1:8" x14ac:dyDescent="0.25">
      <c r="A451" s="240" t="s">
        <v>2096</v>
      </c>
      <c r="B451" s="243">
        <v>1.3333333333333333</v>
      </c>
      <c r="H451" s="44"/>
    </row>
    <row r="452" spans="1:8" x14ac:dyDescent="0.25">
      <c r="A452" s="240" t="s">
        <v>2097</v>
      </c>
      <c r="B452" s="243">
        <v>1.3333333333333333</v>
      </c>
      <c r="H452" s="44"/>
    </row>
    <row r="453" spans="1:8" x14ac:dyDescent="0.25">
      <c r="A453" s="240" t="s">
        <v>2098</v>
      </c>
      <c r="B453" s="243">
        <v>2.6666666666666665</v>
      </c>
      <c r="H453" s="44"/>
    </row>
    <row r="454" spans="1:8" x14ac:dyDescent="0.25">
      <c r="A454" s="240" t="s">
        <v>2099</v>
      </c>
      <c r="B454" s="243">
        <v>2.6666666666666665</v>
      </c>
      <c r="H454" s="44"/>
    </row>
    <row r="455" spans="1:8" x14ac:dyDescent="0.25">
      <c r="A455" s="240" t="s">
        <v>2100</v>
      </c>
      <c r="B455" s="243">
        <v>1.8645833333333333</v>
      </c>
      <c r="H455" s="44"/>
    </row>
    <row r="456" spans="1:8" x14ac:dyDescent="0.25">
      <c r="A456" s="240" t="s">
        <v>2101</v>
      </c>
      <c r="B456" s="243">
        <v>0.80208333333333337</v>
      </c>
      <c r="H456" s="44"/>
    </row>
    <row r="457" spans="1:8" x14ac:dyDescent="0.25">
      <c r="A457" s="240" t="s">
        <v>2102</v>
      </c>
      <c r="B457" s="243">
        <v>1.3333333333333333</v>
      </c>
      <c r="H457" s="44"/>
    </row>
    <row r="458" spans="1:8" x14ac:dyDescent="0.25">
      <c r="A458" s="240" t="s">
        <v>2103</v>
      </c>
      <c r="B458" s="243">
        <v>1.3333333333333333</v>
      </c>
      <c r="H458" s="44"/>
    </row>
    <row r="459" spans="1:8" x14ac:dyDescent="0.25">
      <c r="A459" s="240" t="s">
        <v>2104</v>
      </c>
      <c r="B459" s="243">
        <v>2.6666666666666665</v>
      </c>
      <c r="H459" s="44"/>
    </row>
    <row r="460" spans="1:8" x14ac:dyDescent="0.25">
      <c r="A460" s="240" t="s">
        <v>2105</v>
      </c>
      <c r="B460" s="243">
        <v>2.6666666666666665</v>
      </c>
      <c r="H460" s="44"/>
    </row>
    <row r="461" spans="1:8" x14ac:dyDescent="0.25">
      <c r="A461" s="240" t="s">
        <v>2106</v>
      </c>
      <c r="B461" s="243">
        <v>2.6666666666666665</v>
      </c>
      <c r="H461" s="44"/>
    </row>
    <row r="462" spans="1:8" x14ac:dyDescent="0.25">
      <c r="A462" s="240" t="s">
        <v>2107</v>
      </c>
      <c r="B462" s="243">
        <v>2.6666666666666665</v>
      </c>
      <c r="H462" s="44"/>
    </row>
    <row r="463" spans="1:8" x14ac:dyDescent="0.25">
      <c r="A463" s="240" t="s">
        <v>2108</v>
      </c>
      <c r="B463" s="243">
        <v>2.6666666666666665</v>
      </c>
      <c r="H463" s="44"/>
    </row>
    <row r="464" spans="1:8" x14ac:dyDescent="0.25">
      <c r="A464" s="240" t="s">
        <v>2109</v>
      </c>
      <c r="B464" s="243">
        <v>2.6666666666666665</v>
      </c>
      <c r="H464" s="44"/>
    </row>
    <row r="465" spans="1:8" x14ac:dyDescent="0.25">
      <c r="A465" s="240" t="s">
        <v>2110</v>
      </c>
      <c r="B465" s="243">
        <v>33.333333333333336</v>
      </c>
      <c r="H465" s="44"/>
    </row>
    <row r="466" spans="1:8" x14ac:dyDescent="0.25">
      <c r="A466" s="240" t="s">
        <v>2111</v>
      </c>
      <c r="B466" s="243">
        <v>30</v>
      </c>
      <c r="H466" s="44"/>
    </row>
    <row r="467" spans="1:8" x14ac:dyDescent="0.25">
      <c r="A467" s="240" t="s">
        <v>2112</v>
      </c>
      <c r="B467" s="243">
        <v>20</v>
      </c>
      <c r="H467" s="44"/>
    </row>
    <row r="468" spans="1:8" x14ac:dyDescent="0.25">
      <c r="A468" s="240" t="s">
        <v>26</v>
      </c>
      <c r="B468" s="243">
        <v>1.875</v>
      </c>
      <c r="H468" s="44"/>
    </row>
    <row r="469" spans="1:8" x14ac:dyDescent="0.25">
      <c r="A469" s="240" t="s">
        <v>27</v>
      </c>
      <c r="B469" s="243">
        <v>1.875</v>
      </c>
      <c r="H469" s="44"/>
    </row>
    <row r="470" spans="1:8" x14ac:dyDescent="0.25">
      <c r="A470" s="240" t="s">
        <v>1115</v>
      </c>
      <c r="B470" s="243">
        <v>1.875</v>
      </c>
      <c r="H470" s="44"/>
    </row>
    <row r="471" spans="1:8" x14ac:dyDescent="0.25">
      <c r="A471" s="240" t="s">
        <v>28</v>
      </c>
      <c r="B471" s="243">
        <v>1.875</v>
      </c>
      <c r="H471" s="44"/>
    </row>
    <row r="472" spans="1:8" x14ac:dyDescent="0.25">
      <c r="A472" s="240" t="s">
        <v>29</v>
      </c>
      <c r="B472" s="243">
        <v>1.875</v>
      </c>
      <c r="H472" s="44"/>
    </row>
    <row r="473" spans="1:8" x14ac:dyDescent="0.25">
      <c r="A473" s="240" t="s">
        <v>30</v>
      </c>
      <c r="B473" s="243">
        <v>1.875</v>
      </c>
      <c r="H473" s="44"/>
    </row>
    <row r="474" spans="1:8" x14ac:dyDescent="0.25">
      <c r="A474" s="240" t="s">
        <v>1116</v>
      </c>
      <c r="B474" s="243">
        <v>1.875</v>
      </c>
      <c r="H474" s="44"/>
    </row>
    <row r="475" spans="1:8" x14ac:dyDescent="0.25">
      <c r="A475" s="240" t="s">
        <v>31</v>
      </c>
      <c r="B475" s="243">
        <v>1.875</v>
      </c>
      <c r="H475" s="44"/>
    </row>
    <row r="476" spans="1:8" x14ac:dyDescent="0.25">
      <c r="A476" s="240" t="s">
        <v>1117</v>
      </c>
      <c r="B476" s="243">
        <v>1.875</v>
      </c>
      <c r="H476" s="44"/>
    </row>
    <row r="477" spans="1:8" x14ac:dyDescent="0.25">
      <c r="A477" s="240" t="s">
        <v>2113</v>
      </c>
      <c r="B477" s="243">
        <v>5.833333333333333</v>
      </c>
      <c r="H477" s="44"/>
    </row>
    <row r="478" spans="1:8" x14ac:dyDescent="0.25">
      <c r="A478" s="240" t="s">
        <v>2114</v>
      </c>
      <c r="B478" s="243">
        <v>6.666666666666667</v>
      </c>
      <c r="H478" s="44"/>
    </row>
    <row r="479" spans="1:8" x14ac:dyDescent="0.25">
      <c r="A479" s="240" t="s">
        <v>2115</v>
      </c>
      <c r="B479" s="243">
        <v>6.333333333333333</v>
      </c>
      <c r="H479" s="44"/>
    </row>
    <row r="480" spans="1:8" x14ac:dyDescent="0.25">
      <c r="A480" s="240" t="s">
        <v>2116</v>
      </c>
      <c r="B480" s="243">
        <v>4.6875</v>
      </c>
      <c r="H480" s="44"/>
    </row>
    <row r="481" spans="1:8" x14ac:dyDescent="0.25">
      <c r="A481" s="240" t="s">
        <v>2117</v>
      </c>
      <c r="B481" s="243">
        <v>4.6875</v>
      </c>
      <c r="H481" s="44"/>
    </row>
    <row r="482" spans="1:8" x14ac:dyDescent="0.25">
      <c r="A482" s="240" t="s">
        <v>2118</v>
      </c>
      <c r="B482" s="243">
        <v>4.6875</v>
      </c>
      <c r="H482" s="44"/>
    </row>
    <row r="483" spans="1:8" x14ac:dyDescent="0.25">
      <c r="A483" s="240" t="s">
        <v>2119</v>
      </c>
      <c r="B483" s="243">
        <v>4.6875</v>
      </c>
      <c r="H483" s="44"/>
    </row>
    <row r="484" spans="1:8" x14ac:dyDescent="0.25">
      <c r="A484" s="240" t="s">
        <v>2120</v>
      </c>
      <c r="B484" s="243">
        <v>9.375</v>
      </c>
      <c r="H484" s="44"/>
    </row>
    <row r="485" spans="1:8" x14ac:dyDescent="0.25">
      <c r="A485" s="240" t="s">
        <v>2121</v>
      </c>
      <c r="B485" s="243">
        <v>9.375</v>
      </c>
      <c r="H485" s="44"/>
    </row>
    <row r="486" spans="1:8" x14ac:dyDescent="0.25">
      <c r="A486" s="240" t="s">
        <v>2122</v>
      </c>
      <c r="B486" s="243">
        <v>9.375</v>
      </c>
      <c r="H486" s="44"/>
    </row>
    <row r="487" spans="1:8" x14ac:dyDescent="0.25">
      <c r="A487" s="240" t="s">
        <v>2123</v>
      </c>
      <c r="B487" s="243">
        <v>9.375</v>
      </c>
      <c r="H487" s="44"/>
    </row>
    <row r="488" spans="1:8" x14ac:dyDescent="0.25">
      <c r="A488" s="240" t="s">
        <v>2124</v>
      </c>
      <c r="B488" s="243">
        <v>9.375</v>
      </c>
      <c r="H488" s="44"/>
    </row>
    <row r="489" spans="1:8" x14ac:dyDescent="0.25">
      <c r="A489" s="240" t="s">
        <v>2125</v>
      </c>
      <c r="B489" s="243">
        <v>9.375</v>
      </c>
      <c r="H489" s="44"/>
    </row>
    <row r="490" spans="1:8" x14ac:dyDescent="0.25">
      <c r="A490" s="240" t="s">
        <v>2126</v>
      </c>
      <c r="B490" s="243">
        <v>9.375</v>
      </c>
      <c r="H490" s="44"/>
    </row>
    <row r="491" spans="1:8" x14ac:dyDescent="0.25">
      <c r="A491" s="240" t="s">
        <v>2127</v>
      </c>
      <c r="B491" s="243">
        <v>9.375</v>
      </c>
      <c r="H491" s="44"/>
    </row>
    <row r="492" spans="1:8" x14ac:dyDescent="0.25">
      <c r="A492" s="240" t="s">
        <v>2128</v>
      </c>
      <c r="B492" s="243">
        <v>6.166666666666667</v>
      </c>
      <c r="H492" s="44"/>
    </row>
    <row r="493" spans="1:8" x14ac:dyDescent="0.25">
      <c r="A493" s="240" t="s">
        <v>1118</v>
      </c>
      <c r="B493" s="243">
        <v>1.875</v>
      </c>
      <c r="H493" s="44"/>
    </row>
    <row r="494" spans="1:8" x14ac:dyDescent="0.25">
      <c r="A494" s="240" t="s">
        <v>1119</v>
      </c>
      <c r="B494" s="243">
        <v>0.625</v>
      </c>
      <c r="H494" s="44"/>
    </row>
    <row r="495" spans="1:8" x14ac:dyDescent="0.25">
      <c r="A495" s="240" t="s">
        <v>32</v>
      </c>
      <c r="B495" s="243">
        <v>1.875</v>
      </c>
      <c r="H495" s="44"/>
    </row>
    <row r="496" spans="1:8" x14ac:dyDescent="0.25">
      <c r="A496" s="240" t="s">
        <v>33</v>
      </c>
      <c r="B496" s="243">
        <v>0.625</v>
      </c>
      <c r="H496" s="44"/>
    </row>
    <row r="497" spans="1:2" x14ac:dyDescent="0.25">
      <c r="A497" s="240" t="s">
        <v>34</v>
      </c>
      <c r="B497" s="243">
        <v>2.5</v>
      </c>
    </row>
    <row r="498" spans="1:2" x14ac:dyDescent="0.25">
      <c r="A498" s="240" t="s">
        <v>35</v>
      </c>
      <c r="B498" s="243">
        <v>1.875</v>
      </c>
    </row>
    <row r="499" spans="1:2" x14ac:dyDescent="0.25">
      <c r="A499" s="240" t="s">
        <v>36</v>
      </c>
      <c r="B499" s="243">
        <v>2.5</v>
      </c>
    </row>
    <row r="500" spans="1:2" x14ac:dyDescent="0.25">
      <c r="A500" s="240" t="s">
        <v>37</v>
      </c>
      <c r="B500" s="243">
        <v>1.875</v>
      </c>
    </row>
    <row r="501" spans="1:2" x14ac:dyDescent="0.25">
      <c r="A501" s="240" t="s">
        <v>38</v>
      </c>
      <c r="B501" s="243">
        <v>2.5</v>
      </c>
    </row>
    <row r="502" spans="1:2" x14ac:dyDescent="0.25">
      <c r="A502" s="240" t="s">
        <v>39</v>
      </c>
      <c r="B502" s="243">
        <v>1.875</v>
      </c>
    </row>
    <row r="503" spans="1:2" x14ac:dyDescent="0.25">
      <c r="A503" s="240" t="s">
        <v>40</v>
      </c>
      <c r="B503" s="243">
        <v>2.5</v>
      </c>
    </row>
    <row r="504" spans="1:2" x14ac:dyDescent="0.25">
      <c r="A504" s="240" t="s">
        <v>41</v>
      </c>
      <c r="B504" s="243">
        <v>1.875</v>
      </c>
    </row>
    <row r="505" spans="1:2" x14ac:dyDescent="0.25">
      <c r="A505" s="240" t="s">
        <v>1120</v>
      </c>
      <c r="B505" s="243">
        <v>5</v>
      </c>
    </row>
    <row r="506" spans="1:2" x14ac:dyDescent="0.25">
      <c r="A506" s="240" t="s">
        <v>1121</v>
      </c>
      <c r="B506" s="243">
        <v>3.75</v>
      </c>
    </row>
    <row r="507" spans="1:2" x14ac:dyDescent="0.25">
      <c r="A507" s="240" t="s">
        <v>1122</v>
      </c>
      <c r="B507" s="243">
        <v>5</v>
      </c>
    </row>
    <row r="508" spans="1:2" x14ac:dyDescent="0.25">
      <c r="A508" s="240" t="s">
        <v>1123</v>
      </c>
      <c r="B508" s="243">
        <v>3.75</v>
      </c>
    </row>
    <row r="509" spans="1:2" x14ac:dyDescent="0.25">
      <c r="A509" s="240" t="s">
        <v>42</v>
      </c>
      <c r="B509" s="243">
        <v>5</v>
      </c>
    </row>
    <row r="510" spans="1:2" x14ac:dyDescent="0.25">
      <c r="A510" s="240" t="s">
        <v>43</v>
      </c>
      <c r="B510" s="243">
        <v>3.75</v>
      </c>
    </row>
    <row r="511" spans="1:2" x14ac:dyDescent="0.25">
      <c r="A511" s="240" t="s">
        <v>44</v>
      </c>
      <c r="B511" s="243">
        <v>5</v>
      </c>
    </row>
    <row r="512" spans="1:2" x14ac:dyDescent="0.25">
      <c r="A512" s="240" t="s">
        <v>45</v>
      </c>
      <c r="B512" s="243">
        <v>3.75</v>
      </c>
    </row>
    <row r="513" spans="1:2" x14ac:dyDescent="0.25">
      <c r="A513" s="240" t="s">
        <v>46</v>
      </c>
      <c r="B513" s="243">
        <v>5</v>
      </c>
    </row>
    <row r="514" spans="1:2" x14ac:dyDescent="0.25">
      <c r="A514" s="240" t="s">
        <v>47</v>
      </c>
      <c r="B514" s="243">
        <v>3.75</v>
      </c>
    </row>
    <row r="515" spans="1:2" x14ac:dyDescent="0.25">
      <c r="A515" s="240" t="s">
        <v>48</v>
      </c>
      <c r="B515" s="243">
        <v>5</v>
      </c>
    </row>
    <row r="516" spans="1:2" x14ac:dyDescent="0.25">
      <c r="A516" s="240" t="s">
        <v>49</v>
      </c>
      <c r="B516" s="243">
        <v>3.75</v>
      </c>
    </row>
    <row r="517" spans="1:2" x14ac:dyDescent="0.25">
      <c r="A517" s="240" t="s">
        <v>1124</v>
      </c>
      <c r="B517" s="243">
        <v>5</v>
      </c>
    </row>
    <row r="518" spans="1:2" x14ac:dyDescent="0.25">
      <c r="A518" s="240" t="s">
        <v>1125</v>
      </c>
      <c r="B518" s="243">
        <v>3.75</v>
      </c>
    </row>
    <row r="519" spans="1:2" x14ac:dyDescent="0.25">
      <c r="A519" s="240" t="s">
        <v>1126</v>
      </c>
      <c r="B519" s="243">
        <v>5</v>
      </c>
    </row>
    <row r="520" spans="1:2" x14ac:dyDescent="0.25">
      <c r="A520" s="240" t="s">
        <v>1127</v>
      </c>
      <c r="B520" s="243">
        <v>3.75</v>
      </c>
    </row>
    <row r="521" spans="1:2" x14ac:dyDescent="0.25">
      <c r="A521" s="240" t="s">
        <v>50</v>
      </c>
      <c r="B521" s="243">
        <v>1.875</v>
      </c>
    </row>
    <row r="522" spans="1:2" x14ac:dyDescent="0.25">
      <c r="A522" s="240" t="s">
        <v>51</v>
      </c>
      <c r="B522" s="243">
        <v>1.875</v>
      </c>
    </row>
    <row r="523" spans="1:2" x14ac:dyDescent="0.25">
      <c r="A523" s="240" t="s">
        <v>52</v>
      </c>
      <c r="B523" s="243">
        <v>1.875</v>
      </c>
    </row>
    <row r="524" spans="1:2" x14ac:dyDescent="0.25">
      <c r="A524" s="240" t="s">
        <v>53</v>
      </c>
      <c r="B524" s="243">
        <v>1.875</v>
      </c>
    </row>
    <row r="525" spans="1:2" x14ac:dyDescent="0.25">
      <c r="A525" s="240" t="s">
        <v>1128</v>
      </c>
      <c r="B525" s="243">
        <v>2.5</v>
      </c>
    </row>
    <row r="526" spans="1:2" x14ac:dyDescent="0.25">
      <c r="A526" s="240" t="s">
        <v>1129</v>
      </c>
      <c r="B526" s="243">
        <v>1.875</v>
      </c>
    </row>
    <row r="527" spans="1:2" x14ac:dyDescent="0.25">
      <c r="A527" s="240" t="s">
        <v>2129</v>
      </c>
      <c r="B527" s="243">
        <v>1.875</v>
      </c>
    </row>
    <row r="528" spans="1:2" x14ac:dyDescent="0.25">
      <c r="A528" s="240" t="s">
        <v>54</v>
      </c>
      <c r="B528" s="243">
        <v>1.875</v>
      </c>
    </row>
    <row r="529" spans="1:2" x14ac:dyDescent="0.25">
      <c r="A529" s="240" t="s">
        <v>55</v>
      </c>
      <c r="B529" s="243">
        <v>1.875</v>
      </c>
    </row>
    <row r="530" spans="1:2" x14ac:dyDescent="0.25">
      <c r="A530" s="240" t="s">
        <v>56</v>
      </c>
      <c r="B530" s="243">
        <v>1.875</v>
      </c>
    </row>
    <row r="531" spans="1:2" x14ac:dyDescent="0.25">
      <c r="A531" s="240" t="s">
        <v>2130</v>
      </c>
      <c r="B531" s="243">
        <v>3.75</v>
      </c>
    </row>
    <row r="532" spans="1:2" x14ac:dyDescent="0.25">
      <c r="A532" s="240" t="s">
        <v>2131</v>
      </c>
      <c r="B532" s="243">
        <v>3.75</v>
      </c>
    </row>
    <row r="533" spans="1:2" x14ac:dyDescent="0.25">
      <c r="A533" s="240" t="s">
        <v>2132</v>
      </c>
      <c r="B533" s="243">
        <v>4.166666666666667</v>
      </c>
    </row>
    <row r="534" spans="1:2" x14ac:dyDescent="0.25">
      <c r="A534" s="240" t="s">
        <v>2133</v>
      </c>
      <c r="B534" s="243">
        <v>3.75</v>
      </c>
    </row>
    <row r="535" spans="1:2" x14ac:dyDescent="0.25">
      <c r="A535" s="240" t="s">
        <v>2134</v>
      </c>
      <c r="B535" s="243">
        <v>4.541666666666667</v>
      </c>
    </row>
    <row r="536" spans="1:2" x14ac:dyDescent="0.25">
      <c r="A536" s="240" t="s">
        <v>2135</v>
      </c>
      <c r="B536" s="243">
        <v>4.5</v>
      </c>
    </row>
    <row r="537" spans="1:2" x14ac:dyDescent="0.25">
      <c r="A537" s="240" t="s">
        <v>2136</v>
      </c>
      <c r="B537" s="243">
        <v>4.5</v>
      </c>
    </row>
    <row r="538" spans="1:2" x14ac:dyDescent="0.25">
      <c r="A538" s="240" t="s">
        <v>2137</v>
      </c>
      <c r="B538" s="243">
        <v>4.375</v>
      </c>
    </row>
    <row r="539" spans="1:2" x14ac:dyDescent="0.25">
      <c r="A539" s="240" t="s">
        <v>2138</v>
      </c>
      <c r="B539" s="243">
        <v>4.375</v>
      </c>
    </row>
    <row r="540" spans="1:2" x14ac:dyDescent="0.25">
      <c r="A540" s="240" t="s">
        <v>2139</v>
      </c>
      <c r="B540" s="243">
        <v>5.208333333333333</v>
      </c>
    </row>
    <row r="541" spans="1:2" x14ac:dyDescent="0.25">
      <c r="A541" s="240" t="s">
        <v>2140</v>
      </c>
      <c r="B541" s="243">
        <v>4.541666666666667</v>
      </c>
    </row>
    <row r="542" spans="1:2" x14ac:dyDescent="0.25">
      <c r="A542" s="240" t="s">
        <v>2141</v>
      </c>
      <c r="B542" s="243">
        <v>3.75</v>
      </c>
    </row>
    <row r="543" spans="1:2" x14ac:dyDescent="0.25">
      <c r="A543" s="240" t="s">
        <v>2142</v>
      </c>
      <c r="B543" s="243">
        <v>5.208333333333333</v>
      </c>
    </row>
    <row r="544" spans="1:2" x14ac:dyDescent="0.25">
      <c r="A544" s="240" t="s">
        <v>2143</v>
      </c>
      <c r="B544" s="243">
        <v>4.5</v>
      </c>
    </row>
    <row r="545" spans="1:2" x14ac:dyDescent="0.25">
      <c r="A545" s="240" t="s">
        <v>2144</v>
      </c>
      <c r="B545" s="243">
        <v>3.75</v>
      </c>
    </row>
    <row r="546" spans="1:2" x14ac:dyDescent="0.25">
      <c r="A546" s="240" t="s">
        <v>2145</v>
      </c>
      <c r="B546" s="243">
        <v>3.75</v>
      </c>
    </row>
    <row r="547" spans="1:2" x14ac:dyDescent="0.25">
      <c r="A547" s="240" t="s">
        <v>2146</v>
      </c>
      <c r="B547" s="243">
        <v>6.25</v>
      </c>
    </row>
    <row r="548" spans="1:2" x14ac:dyDescent="0.25">
      <c r="A548" s="240" t="s">
        <v>2147</v>
      </c>
      <c r="B548" s="243">
        <v>3.75</v>
      </c>
    </row>
    <row r="549" spans="1:2" x14ac:dyDescent="0.25">
      <c r="A549" s="240" t="s">
        <v>2148</v>
      </c>
      <c r="B549" s="243">
        <v>3.75</v>
      </c>
    </row>
    <row r="550" spans="1:2" x14ac:dyDescent="0.25">
      <c r="A550" s="240" t="s">
        <v>2149</v>
      </c>
      <c r="B550" s="243">
        <v>4.5</v>
      </c>
    </row>
    <row r="551" spans="1:2" x14ac:dyDescent="0.25">
      <c r="A551" s="240" t="s">
        <v>2150</v>
      </c>
      <c r="B551" s="243">
        <v>3.75</v>
      </c>
    </row>
    <row r="552" spans="1:2" x14ac:dyDescent="0.25">
      <c r="A552" s="240" t="s">
        <v>2151</v>
      </c>
      <c r="B552" s="243">
        <v>5.208333333333333</v>
      </c>
    </row>
    <row r="553" spans="1:2" x14ac:dyDescent="0.25">
      <c r="A553" s="240" t="s">
        <v>2152</v>
      </c>
      <c r="B553" s="243">
        <v>3.75</v>
      </c>
    </row>
    <row r="554" spans="1:2" x14ac:dyDescent="0.25">
      <c r="A554" s="240" t="s">
        <v>2153</v>
      </c>
      <c r="B554" s="243">
        <v>3.75</v>
      </c>
    </row>
    <row r="555" spans="1:2" x14ac:dyDescent="0.25">
      <c r="A555" s="240" t="s">
        <v>2154</v>
      </c>
      <c r="B555" s="243">
        <v>8.3333333333333339</v>
      </c>
    </row>
    <row r="556" spans="1:2" x14ac:dyDescent="0.25">
      <c r="A556" s="240" t="s">
        <v>57</v>
      </c>
      <c r="B556" s="243">
        <v>3.75</v>
      </c>
    </row>
    <row r="557" spans="1:2" x14ac:dyDescent="0.25">
      <c r="A557" s="240" t="s">
        <v>2155</v>
      </c>
      <c r="B557" s="243">
        <v>3.75</v>
      </c>
    </row>
    <row r="558" spans="1:2" x14ac:dyDescent="0.25">
      <c r="A558" s="240" t="s">
        <v>58</v>
      </c>
      <c r="B558" s="243">
        <v>3.75</v>
      </c>
    </row>
    <row r="559" spans="1:2" x14ac:dyDescent="0.25">
      <c r="A559" s="240" t="s">
        <v>59</v>
      </c>
      <c r="B559" s="243">
        <v>3.75</v>
      </c>
    </row>
    <row r="560" spans="1:2" x14ac:dyDescent="0.25">
      <c r="A560" s="240" t="s">
        <v>60</v>
      </c>
      <c r="B560" s="243">
        <v>3.75</v>
      </c>
    </row>
    <row r="561" spans="1:2" x14ac:dyDescent="0.25">
      <c r="A561" s="240" t="s">
        <v>61</v>
      </c>
      <c r="B561" s="243">
        <v>3.75</v>
      </c>
    </row>
    <row r="562" spans="1:2" x14ac:dyDescent="0.25">
      <c r="A562" s="240" t="s">
        <v>62</v>
      </c>
      <c r="B562" s="243">
        <v>3.75</v>
      </c>
    </row>
    <row r="563" spans="1:2" x14ac:dyDescent="0.25">
      <c r="A563" s="240" t="s">
        <v>63</v>
      </c>
      <c r="B563" s="243">
        <v>3.75</v>
      </c>
    </row>
    <row r="564" spans="1:2" x14ac:dyDescent="0.25">
      <c r="A564" s="240" t="s">
        <v>64</v>
      </c>
      <c r="B564" s="243">
        <v>3.75</v>
      </c>
    </row>
    <row r="565" spans="1:2" x14ac:dyDescent="0.25">
      <c r="A565" s="240" t="s">
        <v>65</v>
      </c>
      <c r="B565" s="243">
        <v>3.75</v>
      </c>
    </row>
    <row r="566" spans="1:2" x14ac:dyDescent="0.25">
      <c r="A566" s="240" t="s">
        <v>1130</v>
      </c>
      <c r="B566" s="243">
        <v>3.75</v>
      </c>
    </row>
    <row r="567" spans="1:2" x14ac:dyDescent="0.25">
      <c r="A567" s="240" t="s">
        <v>66</v>
      </c>
      <c r="B567" s="243">
        <v>3.75</v>
      </c>
    </row>
    <row r="568" spans="1:2" x14ac:dyDescent="0.25">
      <c r="A568" s="240" t="s">
        <v>67</v>
      </c>
      <c r="B568" s="243">
        <v>3.75</v>
      </c>
    </row>
    <row r="569" spans="1:2" x14ac:dyDescent="0.25">
      <c r="A569" s="240" t="s">
        <v>68</v>
      </c>
      <c r="B569" s="243">
        <v>3.75</v>
      </c>
    </row>
    <row r="570" spans="1:2" x14ac:dyDescent="0.25">
      <c r="A570" s="240" t="s">
        <v>69</v>
      </c>
      <c r="B570" s="243">
        <v>3.75</v>
      </c>
    </row>
    <row r="571" spans="1:2" x14ac:dyDescent="0.25">
      <c r="A571" s="240" t="s">
        <v>70</v>
      </c>
      <c r="B571" s="243">
        <v>3.75</v>
      </c>
    </row>
    <row r="572" spans="1:2" x14ac:dyDescent="0.25">
      <c r="A572" s="240" t="s">
        <v>71</v>
      </c>
      <c r="B572" s="243">
        <v>3.75</v>
      </c>
    </row>
    <row r="573" spans="1:2" x14ac:dyDescent="0.25">
      <c r="A573" s="240" t="s">
        <v>72</v>
      </c>
      <c r="B573" s="243">
        <v>3.75</v>
      </c>
    </row>
    <row r="574" spans="1:2" x14ac:dyDescent="0.25">
      <c r="A574" s="240" t="s">
        <v>73</v>
      </c>
      <c r="B574" s="243">
        <v>3.75</v>
      </c>
    </row>
    <row r="575" spans="1:2" x14ac:dyDescent="0.25">
      <c r="A575" s="240" t="s">
        <v>1131</v>
      </c>
      <c r="B575" s="243">
        <v>3.75</v>
      </c>
    </row>
    <row r="576" spans="1:2" x14ac:dyDescent="0.25">
      <c r="A576" s="240" t="s">
        <v>1132</v>
      </c>
      <c r="B576" s="243">
        <v>1.875</v>
      </c>
    </row>
    <row r="577" spans="1:2" x14ac:dyDescent="0.25">
      <c r="A577" s="240" t="s">
        <v>74</v>
      </c>
      <c r="B577" s="243">
        <v>1.875</v>
      </c>
    </row>
    <row r="578" spans="1:2" x14ac:dyDescent="0.25">
      <c r="A578" s="240" t="s">
        <v>75</v>
      </c>
      <c r="B578" s="243">
        <v>1.875</v>
      </c>
    </row>
    <row r="579" spans="1:2" x14ac:dyDescent="0.25">
      <c r="A579" s="240" t="s">
        <v>76</v>
      </c>
      <c r="B579" s="243">
        <v>1.875</v>
      </c>
    </row>
    <row r="580" spans="1:2" x14ac:dyDescent="0.25">
      <c r="A580" s="240" t="s">
        <v>77</v>
      </c>
      <c r="B580" s="243">
        <v>1.875</v>
      </c>
    </row>
    <row r="581" spans="1:2" x14ac:dyDescent="0.25">
      <c r="A581" s="240" t="s">
        <v>2156</v>
      </c>
      <c r="B581" s="243">
        <v>1.875</v>
      </c>
    </row>
    <row r="582" spans="1:2" x14ac:dyDescent="0.25">
      <c r="A582" s="240" t="s">
        <v>1133</v>
      </c>
      <c r="B582" s="243">
        <v>1.875</v>
      </c>
    </row>
    <row r="583" spans="1:2" x14ac:dyDescent="0.25">
      <c r="A583" s="240" t="s">
        <v>78</v>
      </c>
      <c r="B583" s="243">
        <v>1.875</v>
      </c>
    </row>
    <row r="584" spans="1:2" x14ac:dyDescent="0.25">
      <c r="A584" s="240" t="s">
        <v>2157</v>
      </c>
      <c r="B584" s="243">
        <v>2.6666666666666665</v>
      </c>
    </row>
    <row r="585" spans="1:2" x14ac:dyDescent="0.25">
      <c r="A585" s="240" t="s">
        <v>2158</v>
      </c>
      <c r="B585" s="243">
        <v>1.3333333333333333</v>
      </c>
    </row>
    <row r="586" spans="1:2" x14ac:dyDescent="0.25">
      <c r="A586" s="240" t="s">
        <v>2159</v>
      </c>
      <c r="B586" s="243">
        <v>2.6666666666666665</v>
      </c>
    </row>
    <row r="587" spans="1:2" x14ac:dyDescent="0.25">
      <c r="A587" s="240" t="s">
        <v>2160</v>
      </c>
      <c r="B587" s="243">
        <v>1.3333333333333333</v>
      </c>
    </row>
    <row r="588" spans="1:2" x14ac:dyDescent="0.25">
      <c r="A588" s="240" t="s">
        <v>2161</v>
      </c>
      <c r="B588" s="243">
        <v>2.6666666666666665</v>
      </c>
    </row>
    <row r="589" spans="1:2" x14ac:dyDescent="0.25">
      <c r="A589" s="240" t="s">
        <v>2162</v>
      </c>
      <c r="B589" s="243">
        <v>1.3333333333333333</v>
      </c>
    </row>
    <row r="590" spans="1:2" x14ac:dyDescent="0.25">
      <c r="A590" s="240" t="s">
        <v>2163</v>
      </c>
      <c r="B590" s="243">
        <v>2.6666666666666665</v>
      </c>
    </row>
    <row r="591" spans="1:2" x14ac:dyDescent="0.25">
      <c r="A591" s="240" t="s">
        <v>2164</v>
      </c>
      <c r="B591" s="243">
        <v>1.3333333333333333</v>
      </c>
    </row>
    <row r="592" spans="1:2" x14ac:dyDescent="0.25">
      <c r="A592" s="240" t="s">
        <v>2165</v>
      </c>
      <c r="B592" s="243">
        <v>2.6666666666666665</v>
      </c>
    </row>
    <row r="593" spans="1:2" x14ac:dyDescent="0.25">
      <c r="A593" s="240" t="s">
        <v>2166</v>
      </c>
      <c r="B593" s="243">
        <v>1.3333333333333333</v>
      </c>
    </row>
    <row r="594" spans="1:2" x14ac:dyDescent="0.25">
      <c r="A594" s="240" t="s">
        <v>2167</v>
      </c>
      <c r="B594" s="243">
        <v>2.6666666666666665</v>
      </c>
    </row>
    <row r="595" spans="1:2" x14ac:dyDescent="0.25">
      <c r="A595" s="240" t="s">
        <v>2168</v>
      </c>
      <c r="B595" s="243">
        <v>1.3333333333333333</v>
      </c>
    </row>
    <row r="596" spans="1:2" x14ac:dyDescent="0.25">
      <c r="A596" s="240" t="s">
        <v>2169</v>
      </c>
      <c r="B596" s="243">
        <v>2.6666666666666665</v>
      </c>
    </row>
    <row r="597" spans="1:2" x14ac:dyDescent="0.25">
      <c r="A597" s="240" t="s">
        <v>2170</v>
      </c>
      <c r="B597" s="243">
        <v>1.3333333333333333</v>
      </c>
    </row>
    <row r="598" spans="1:2" x14ac:dyDescent="0.25">
      <c r="A598" s="240" t="s">
        <v>2171</v>
      </c>
      <c r="B598" s="243">
        <v>1.3333333333333333</v>
      </c>
    </row>
    <row r="599" spans="1:2" x14ac:dyDescent="0.25">
      <c r="A599" s="240" t="s">
        <v>2172</v>
      </c>
      <c r="B599" s="243">
        <v>1.7083333333333333</v>
      </c>
    </row>
    <row r="600" spans="1:2" x14ac:dyDescent="0.25">
      <c r="A600" s="240" t="s">
        <v>2173</v>
      </c>
      <c r="B600" s="243">
        <v>2.625</v>
      </c>
    </row>
    <row r="601" spans="1:2" x14ac:dyDescent="0.25">
      <c r="A601" s="240" t="s">
        <v>2174</v>
      </c>
      <c r="B601" s="243">
        <v>3.9166666666666665</v>
      </c>
    </row>
    <row r="602" spans="1:2" x14ac:dyDescent="0.25">
      <c r="A602" s="240" t="s">
        <v>2175</v>
      </c>
      <c r="B602" s="243">
        <v>7.208333333333333</v>
      </c>
    </row>
    <row r="603" spans="1:2" x14ac:dyDescent="0.25">
      <c r="A603" s="240" t="s">
        <v>2176</v>
      </c>
      <c r="B603" s="243">
        <v>2</v>
      </c>
    </row>
    <row r="604" spans="1:2" x14ac:dyDescent="0.25">
      <c r="A604" s="240" t="s">
        <v>2177</v>
      </c>
      <c r="B604" s="243">
        <v>1.375</v>
      </c>
    </row>
    <row r="605" spans="1:2" x14ac:dyDescent="0.25">
      <c r="A605" s="240" t="s">
        <v>2178</v>
      </c>
      <c r="B605" s="243">
        <v>2.6666666666666665</v>
      </c>
    </row>
    <row r="606" spans="1:2" x14ac:dyDescent="0.25">
      <c r="A606" s="240" t="s">
        <v>2179</v>
      </c>
      <c r="B606" s="243">
        <v>1.375</v>
      </c>
    </row>
    <row r="607" spans="1:2" x14ac:dyDescent="0.25">
      <c r="A607" s="240" t="s">
        <v>2180</v>
      </c>
      <c r="B607" s="243">
        <v>1.375</v>
      </c>
    </row>
    <row r="608" spans="1:2" x14ac:dyDescent="0.25">
      <c r="A608" s="240" t="s">
        <v>2181</v>
      </c>
      <c r="B608" s="243">
        <v>2.6666666666666665</v>
      </c>
    </row>
    <row r="609" spans="1:2" x14ac:dyDescent="0.25">
      <c r="A609" s="240" t="s">
        <v>2182</v>
      </c>
      <c r="B609" s="243">
        <v>1.8645833333333333</v>
      </c>
    </row>
    <row r="610" spans="1:2" x14ac:dyDescent="0.25">
      <c r="A610" s="240" t="s">
        <v>2183</v>
      </c>
      <c r="B610" s="243">
        <v>0.80208333333333337</v>
      </c>
    </row>
    <row r="611" spans="1:2" x14ac:dyDescent="0.25">
      <c r="A611" s="240" t="s">
        <v>2184</v>
      </c>
      <c r="B611" s="243">
        <v>1.3333333333333333</v>
      </c>
    </row>
    <row r="612" spans="1:2" x14ac:dyDescent="0.25">
      <c r="A612" s="240" t="s">
        <v>2185</v>
      </c>
      <c r="B612" s="243">
        <v>1.3333333333333333</v>
      </c>
    </row>
    <row r="613" spans="1:2" x14ac:dyDescent="0.25">
      <c r="A613" s="240" t="s">
        <v>2186</v>
      </c>
      <c r="B613" s="243">
        <v>2.6666666666666665</v>
      </c>
    </row>
    <row r="614" spans="1:2" x14ac:dyDescent="0.25">
      <c r="A614" s="240" t="s">
        <v>2187</v>
      </c>
      <c r="B614" s="243">
        <v>2.6666666666666665</v>
      </c>
    </row>
    <row r="615" spans="1:2" x14ac:dyDescent="0.25">
      <c r="A615" s="240" t="s">
        <v>2188</v>
      </c>
      <c r="B615" s="243">
        <v>1.8645833333333333</v>
      </c>
    </row>
    <row r="616" spans="1:2" x14ac:dyDescent="0.25">
      <c r="A616" s="240" t="s">
        <v>2189</v>
      </c>
      <c r="B616" s="243">
        <v>0.80208333333333337</v>
      </c>
    </row>
    <row r="617" spans="1:2" x14ac:dyDescent="0.25">
      <c r="A617" s="240" t="s">
        <v>2190</v>
      </c>
      <c r="B617" s="243">
        <v>1.3333333333333333</v>
      </c>
    </row>
    <row r="618" spans="1:2" x14ac:dyDescent="0.25">
      <c r="A618" s="240" t="s">
        <v>2191</v>
      </c>
      <c r="B618" s="243">
        <v>1.3333333333333333</v>
      </c>
    </row>
    <row r="619" spans="1:2" x14ac:dyDescent="0.25">
      <c r="A619" s="240" t="s">
        <v>2192</v>
      </c>
      <c r="B619" s="243">
        <v>2.6666666666666665</v>
      </c>
    </row>
    <row r="620" spans="1:2" x14ac:dyDescent="0.25">
      <c r="A620" s="240" t="s">
        <v>2193</v>
      </c>
      <c r="B620" s="243">
        <v>2.6666666666666665</v>
      </c>
    </row>
    <row r="621" spans="1:2" x14ac:dyDescent="0.25">
      <c r="A621" s="240" t="s">
        <v>2194</v>
      </c>
      <c r="B621" s="243">
        <v>1.8645833333333333</v>
      </c>
    </row>
    <row r="622" spans="1:2" x14ac:dyDescent="0.25">
      <c r="A622" s="240" t="s">
        <v>2195</v>
      </c>
      <c r="B622" s="243">
        <v>0.80208333333333337</v>
      </c>
    </row>
    <row r="623" spans="1:2" x14ac:dyDescent="0.25">
      <c r="A623" s="240" t="s">
        <v>2196</v>
      </c>
      <c r="B623" s="243">
        <v>1.3333333333333333</v>
      </c>
    </row>
    <row r="624" spans="1:2" x14ac:dyDescent="0.25">
      <c r="A624" s="240" t="s">
        <v>2197</v>
      </c>
      <c r="B624" s="243">
        <v>1.3333333333333333</v>
      </c>
    </row>
    <row r="625" spans="1:2" x14ac:dyDescent="0.25">
      <c r="A625" s="240" t="s">
        <v>2198</v>
      </c>
      <c r="B625" s="243">
        <v>2.6666666666666665</v>
      </c>
    </row>
    <row r="626" spans="1:2" x14ac:dyDescent="0.25">
      <c r="A626" s="240" t="s">
        <v>2199</v>
      </c>
      <c r="B626" s="243">
        <v>2.6666666666666665</v>
      </c>
    </row>
    <row r="627" spans="1:2" x14ac:dyDescent="0.25">
      <c r="A627" s="240" t="s">
        <v>2200</v>
      </c>
      <c r="B627" s="243">
        <v>1.8645833333333333</v>
      </c>
    </row>
    <row r="628" spans="1:2" x14ac:dyDescent="0.25">
      <c r="A628" s="240" t="s">
        <v>2201</v>
      </c>
      <c r="B628" s="243">
        <v>0.80208333333333337</v>
      </c>
    </row>
    <row r="629" spans="1:2" x14ac:dyDescent="0.25">
      <c r="A629" s="240" t="s">
        <v>2202</v>
      </c>
      <c r="B629" s="243">
        <v>1.3333333333333333</v>
      </c>
    </row>
    <row r="630" spans="1:2" x14ac:dyDescent="0.25">
      <c r="A630" s="240" t="s">
        <v>2203</v>
      </c>
      <c r="B630" s="243">
        <v>1.3333333333333333</v>
      </c>
    </row>
    <row r="631" spans="1:2" x14ac:dyDescent="0.25">
      <c r="A631" s="240" t="s">
        <v>2204</v>
      </c>
      <c r="B631" s="243">
        <v>2.6666666666666665</v>
      </c>
    </row>
    <row r="632" spans="1:2" x14ac:dyDescent="0.25">
      <c r="A632" s="240" t="s">
        <v>2205</v>
      </c>
      <c r="B632" s="243">
        <v>2.6666666666666665</v>
      </c>
    </row>
    <row r="633" spans="1:2" x14ac:dyDescent="0.25">
      <c r="A633" s="240" t="s">
        <v>2206</v>
      </c>
      <c r="B633" s="243">
        <v>1.8645833333333333</v>
      </c>
    </row>
    <row r="634" spans="1:2" x14ac:dyDescent="0.25">
      <c r="A634" s="240" t="s">
        <v>2207</v>
      </c>
      <c r="B634" s="243">
        <v>0.80208333333333337</v>
      </c>
    </row>
    <row r="635" spans="1:2" x14ac:dyDescent="0.25">
      <c r="A635" s="240" t="s">
        <v>2208</v>
      </c>
      <c r="B635" s="243">
        <v>1.3333333333333333</v>
      </c>
    </row>
    <row r="636" spans="1:2" x14ac:dyDescent="0.25">
      <c r="A636" s="240" t="s">
        <v>2209</v>
      </c>
      <c r="B636" s="243">
        <v>1.3333333333333333</v>
      </c>
    </row>
    <row r="637" spans="1:2" x14ac:dyDescent="0.25">
      <c r="A637" s="240" t="s">
        <v>2210</v>
      </c>
      <c r="B637" s="243">
        <v>2.6666666666666665</v>
      </c>
    </row>
    <row r="638" spans="1:2" x14ac:dyDescent="0.25">
      <c r="A638" s="240" t="s">
        <v>79</v>
      </c>
      <c r="B638" s="243">
        <v>1.875</v>
      </c>
    </row>
    <row r="639" spans="1:2" x14ac:dyDescent="0.25">
      <c r="A639" s="240" t="s">
        <v>80</v>
      </c>
      <c r="B639" s="243">
        <v>2.5</v>
      </c>
    </row>
    <row r="640" spans="1:2" x14ac:dyDescent="0.25">
      <c r="A640" s="240" t="s">
        <v>81</v>
      </c>
      <c r="B640" s="243">
        <v>2.5</v>
      </c>
    </row>
    <row r="641" spans="1:2" x14ac:dyDescent="0.25">
      <c r="A641" s="240" t="s">
        <v>82</v>
      </c>
      <c r="B641" s="243">
        <v>1.875</v>
      </c>
    </row>
    <row r="642" spans="1:2" x14ac:dyDescent="0.25">
      <c r="A642" s="240" t="s">
        <v>83</v>
      </c>
      <c r="B642" s="243">
        <v>1.875</v>
      </c>
    </row>
    <row r="643" spans="1:2" x14ac:dyDescent="0.25">
      <c r="A643" s="240" t="s">
        <v>1134</v>
      </c>
      <c r="B643" s="243">
        <v>1.875</v>
      </c>
    </row>
    <row r="644" spans="1:2" x14ac:dyDescent="0.25">
      <c r="A644" s="240" t="s">
        <v>1135</v>
      </c>
      <c r="B644" s="243">
        <v>1.875</v>
      </c>
    </row>
    <row r="645" spans="1:2" x14ac:dyDescent="0.25">
      <c r="A645" s="240" t="s">
        <v>84</v>
      </c>
      <c r="B645" s="243">
        <v>1.875</v>
      </c>
    </row>
    <row r="646" spans="1:2" x14ac:dyDescent="0.25">
      <c r="A646" s="240" t="s">
        <v>85</v>
      </c>
      <c r="B646" s="243">
        <v>1.875</v>
      </c>
    </row>
    <row r="647" spans="1:2" x14ac:dyDescent="0.25">
      <c r="A647" s="240" t="s">
        <v>86</v>
      </c>
      <c r="B647" s="243">
        <v>1.25</v>
      </c>
    </row>
    <row r="648" spans="1:2" x14ac:dyDescent="0.25">
      <c r="A648" s="240" t="s">
        <v>1136</v>
      </c>
      <c r="B648" s="243">
        <v>1.875</v>
      </c>
    </row>
    <row r="649" spans="1:2" x14ac:dyDescent="0.25">
      <c r="A649" s="240" t="s">
        <v>1137</v>
      </c>
      <c r="B649" s="243">
        <v>1.25</v>
      </c>
    </row>
    <row r="650" spans="1:2" x14ac:dyDescent="0.25">
      <c r="A650" s="240" t="s">
        <v>1138</v>
      </c>
      <c r="B650" s="243">
        <v>1.8541666666666667</v>
      </c>
    </row>
    <row r="651" spans="1:2" x14ac:dyDescent="0.25">
      <c r="A651" s="240" t="s">
        <v>2211</v>
      </c>
      <c r="B651" s="243">
        <v>2.5</v>
      </c>
    </row>
    <row r="652" spans="1:2" x14ac:dyDescent="0.25">
      <c r="A652" s="240" t="s">
        <v>1139</v>
      </c>
      <c r="B652" s="243">
        <v>1.25</v>
      </c>
    </row>
    <row r="653" spans="1:2" x14ac:dyDescent="0.25">
      <c r="A653" s="240" t="s">
        <v>1140</v>
      </c>
      <c r="B653" s="243">
        <v>1.25</v>
      </c>
    </row>
    <row r="654" spans="1:2" x14ac:dyDescent="0.25">
      <c r="A654" s="240" t="s">
        <v>1141</v>
      </c>
      <c r="B654" s="243">
        <v>0.9375</v>
      </c>
    </row>
    <row r="655" spans="1:2" x14ac:dyDescent="0.25">
      <c r="A655" s="240" t="s">
        <v>1142</v>
      </c>
      <c r="B655" s="243">
        <v>0.9375</v>
      </c>
    </row>
    <row r="656" spans="1:2" x14ac:dyDescent="0.25">
      <c r="A656" s="240" t="s">
        <v>87</v>
      </c>
      <c r="B656" s="243">
        <v>1.875</v>
      </c>
    </row>
    <row r="657" spans="1:2" x14ac:dyDescent="0.25">
      <c r="A657" s="240" t="s">
        <v>88</v>
      </c>
      <c r="B657" s="243">
        <v>1.875</v>
      </c>
    </row>
    <row r="658" spans="1:2" x14ac:dyDescent="0.25">
      <c r="A658" s="240" t="s">
        <v>89</v>
      </c>
      <c r="B658" s="243">
        <v>1.875</v>
      </c>
    </row>
    <row r="659" spans="1:2" x14ac:dyDescent="0.25">
      <c r="A659" s="240" t="s">
        <v>2212</v>
      </c>
      <c r="B659" s="243">
        <v>5.625</v>
      </c>
    </row>
    <row r="660" spans="1:2" x14ac:dyDescent="0.25">
      <c r="A660" s="240" t="s">
        <v>90</v>
      </c>
      <c r="B660" s="243">
        <v>1.875</v>
      </c>
    </row>
    <row r="661" spans="1:2" x14ac:dyDescent="0.25">
      <c r="A661" s="240" t="s">
        <v>91</v>
      </c>
      <c r="B661" s="243">
        <v>1.875</v>
      </c>
    </row>
    <row r="662" spans="1:2" x14ac:dyDescent="0.25">
      <c r="A662" s="240" t="s">
        <v>92</v>
      </c>
      <c r="B662" s="243">
        <v>1.875</v>
      </c>
    </row>
    <row r="663" spans="1:2" x14ac:dyDescent="0.25">
      <c r="A663" s="240" t="s">
        <v>1143</v>
      </c>
      <c r="B663" s="243">
        <v>1.875</v>
      </c>
    </row>
    <row r="664" spans="1:2" x14ac:dyDescent="0.25">
      <c r="A664" s="240" t="s">
        <v>2213</v>
      </c>
      <c r="B664" s="243">
        <v>1.25</v>
      </c>
    </row>
    <row r="665" spans="1:2" x14ac:dyDescent="0.25">
      <c r="A665" s="240" t="s">
        <v>2214</v>
      </c>
      <c r="B665" s="243">
        <v>1.875</v>
      </c>
    </row>
    <row r="666" spans="1:2" x14ac:dyDescent="0.25">
      <c r="A666" s="240" t="s">
        <v>93</v>
      </c>
      <c r="B666" s="243">
        <v>1.875</v>
      </c>
    </row>
    <row r="667" spans="1:2" x14ac:dyDescent="0.25">
      <c r="A667" s="240" t="s">
        <v>94</v>
      </c>
      <c r="B667" s="243">
        <v>1.875</v>
      </c>
    </row>
    <row r="668" spans="1:2" x14ac:dyDescent="0.25">
      <c r="A668" s="240" t="s">
        <v>95</v>
      </c>
      <c r="B668" s="243">
        <v>1.875</v>
      </c>
    </row>
    <row r="669" spans="1:2" x14ac:dyDescent="0.25">
      <c r="A669" s="240" t="s">
        <v>96</v>
      </c>
      <c r="B669" s="243">
        <v>1.875</v>
      </c>
    </row>
    <row r="670" spans="1:2" x14ac:dyDescent="0.25">
      <c r="A670" s="240" t="s">
        <v>97</v>
      </c>
      <c r="B670" s="243">
        <v>1.875</v>
      </c>
    </row>
    <row r="671" spans="1:2" x14ac:dyDescent="0.25">
      <c r="A671" s="240" t="s">
        <v>98</v>
      </c>
      <c r="B671" s="243">
        <v>1.875</v>
      </c>
    </row>
    <row r="672" spans="1:2" x14ac:dyDescent="0.25">
      <c r="A672" s="240" t="s">
        <v>1144</v>
      </c>
      <c r="B672" s="243">
        <v>1.875</v>
      </c>
    </row>
    <row r="673" spans="1:2" x14ac:dyDescent="0.25">
      <c r="A673" s="240" t="s">
        <v>1145</v>
      </c>
      <c r="B673" s="243">
        <v>1.875</v>
      </c>
    </row>
    <row r="674" spans="1:2" x14ac:dyDescent="0.25">
      <c r="A674" s="240" t="s">
        <v>99</v>
      </c>
      <c r="B674" s="243">
        <v>1.875</v>
      </c>
    </row>
    <row r="675" spans="1:2" x14ac:dyDescent="0.25">
      <c r="A675" s="240" t="s">
        <v>100</v>
      </c>
      <c r="B675" s="243">
        <v>1.875</v>
      </c>
    </row>
    <row r="676" spans="1:2" x14ac:dyDescent="0.25">
      <c r="A676" s="240" t="s">
        <v>2215</v>
      </c>
      <c r="B676" s="243">
        <v>1.875</v>
      </c>
    </row>
    <row r="677" spans="1:2" x14ac:dyDescent="0.25">
      <c r="A677" s="240" t="s">
        <v>1146</v>
      </c>
      <c r="B677" s="243">
        <v>1.875</v>
      </c>
    </row>
    <row r="678" spans="1:2" x14ac:dyDescent="0.25">
      <c r="A678" s="240" t="s">
        <v>101</v>
      </c>
      <c r="B678" s="243">
        <v>1.875</v>
      </c>
    </row>
    <row r="679" spans="1:2" x14ac:dyDescent="0.25">
      <c r="A679" s="240" t="s">
        <v>1147</v>
      </c>
      <c r="B679" s="243">
        <v>1.25</v>
      </c>
    </row>
    <row r="680" spans="1:2" x14ac:dyDescent="0.25">
      <c r="A680" s="240" t="s">
        <v>102</v>
      </c>
      <c r="B680" s="243">
        <v>5.625</v>
      </c>
    </row>
    <row r="681" spans="1:2" x14ac:dyDescent="0.25">
      <c r="A681" s="240" t="s">
        <v>1148</v>
      </c>
      <c r="B681" s="243">
        <v>1.875</v>
      </c>
    </row>
    <row r="682" spans="1:2" x14ac:dyDescent="0.25">
      <c r="A682" s="240" t="s">
        <v>1149</v>
      </c>
      <c r="B682" s="243">
        <v>1.875</v>
      </c>
    </row>
    <row r="683" spans="1:2" x14ac:dyDescent="0.25">
      <c r="A683" s="240" t="s">
        <v>1150</v>
      </c>
      <c r="B683" s="243">
        <v>1.875</v>
      </c>
    </row>
    <row r="684" spans="1:2" x14ac:dyDescent="0.25">
      <c r="A684" s="240" t="s">
        <v>1151</v>
      </c>
      <c r="B684" s="243">
        <v>1.875</v>
      </c>
    </row>
    <row r="685" spans="1:2" x14ac:dyDescent="0.25">
      <c r="A685" s="240" t="s">
        <v>1152</v>
      </c>
      <c r="B685" s="243">
        <v>1.875</v>
      </c>
    </row>
    <row r="686" spans="1:2" x14ac:dyDescent="0.25">
      <c r="A686" s="240" t="s">
        <v>2216</v>
      </c>
      <c r="B686" s="243">
        <v>6.666666666666667</v>
      </c>
    </row>
    <row r="687" spans="1:2" x14ac:dyDescent="0.25">
      <c r="A687" s="240" t="s">
        <v>2217</v>
      </c>
      <c r="B687" s="243">
        <v>6.666666666666667</v>
      </c>
    </row>
    <row r="688" spans="1:2" x14ac:dyDescent="0.25">
      <c r="A688" s="240" t="s">
        <v>2218</v>
      </c>
      <c r="B688" s="243">
        <v>6.666666666666667</v>
      </c>
    </row>
    <row r="689" spans="1:2" x14ac:dyDescent="0.25">
      <c r="A689" s="240" t="s">
        <v>2219</v>
      </c>
      <c r="B689" s="243">
        <v>7.041666666666667</v>
      </c>
    </row>
    <row r="690" spans="1:2" x14ac:dyDescent="0.25">
      <c r="A690" s="240" t="s">
        <v>2220</v>
      </c>
      <c r="B690" s="243">
        <v>7.041666666666667</v>
      </c>
    </row>
    <row r="691" spans="1:2" x14ac:dyDescent="0.25">
      <c r="A691" s="240" t="s">
        <v>2221</v>
      </c>
      <c r="B691" s="243">
        <v>7.041666666666667</v>
      </c>
    </row>
    <row r="692" spans="1:2" x14ac:dyDescent="0.25">
      <c r="A692" s="240" t="s">
        <v>2222</v>
      </c>
      <c r="B692" s="243">
        <v>7.041666666666667</v>
      </c>
    </row>
    <row r="693" spans="1:2" x14ac:dyDescent="0.25">
      <c r="A693" s="240" t="s">
        <v>2223</v>
      </c>
      <c r="B693" s="243">
        <v>7.041666666666667</v>
      </c>
    </row>
    <row r="694" spans="1:2" x14ac:dyDescent="0.25">
      <c r="A694" s="240" t="s">
        <v>2224</v>
      </c>
      <c r="B694" s="243">
        <v>7.041666666666667</v>
      </c>
    </row>
    <row r="695" spans="1:2" x14ac:dyDescent="0.25">
      <c r="A695" s="240" t="s">
        <v>2225</v>
      </c>
      <c r="B695" s="243">
        <v>7.041666666666667</v>
      </c>
    </row>
    <row r="696" spans="1:2" x14ac:dyDescent="0.25">
      <c r="A696" s="240" t="s">
        <v>2226</v>
      </c>
      <c r="B696" s="243">
        <v>7.3125</v>
      </c>
    </row>
    <row r="697" spans="1:2" x14ac:dyDescent="0.25">
      <c r="A697" s="240" t="s">
        <v>2227</v>
      </c>
      <c r="B697" s="243">
        <v>30</v>
      </c>
    </row>
    <row r="698" spans="1:2" x14ac:dyDescent="0.25">
      <c r="A698" s="240" t="s">
        <v>2228</v>
      </c>
      <c r="B698" s="243">
        <v>20</v>
      </c>
    </row>
    <row r="699" spans="1:2" x14ac:dyDescent="0.25">
      <c r="A699" s="240" t="s">
        <v>2229</v>
      </c>
      <c r="B699" s="243">
        <v>33.333333333333336</v>
      </c>
    </row>
    <row r="700" spans="1:2" x14ac:dyDescent="0.25">
      <c r="A700" s="240" t="s">
        <v>2230</v>
      </c>
      <c r="B700" s="243">
        <v>33.333333333333336</v>
      </c>
    </row>
    <row r="701" spans="1:2" x14ac:dyDescent="0.25">
      <c r="A701" s="240" t="s">
        <v>2231</v>
      </c>
      <c r="B701" s="243">
        <v>30</v>
      </c>
    </row>
    <row r="702" spans="1:2" x14ac:dyDescent="0.25">
      <c r="A702" s="240" t="s">
        <v>2232</v>
      </c>
      <c r="B702" s="243">
        <v>20</v>
      </c>
    </row>
    <row r="703" spans="1:2" x14ac:dyDescent="0.25">
      <c r="A703" s="240" t="s">
        <v>103</v>
      </c>
      <c r="B703" s="243">
        <v>2.5</v>
      </c>
    </row>
    <row r="704" spans="1:2" x14ac:dyDescent="0.25">
      <c r="A704" s="240" t="s">
        <v>104</v>
      </c>
      <c r="B704" s="243">
        <v>1.875</v>
      </c>
    </row>
    <row r="705" spans="1:2" x14ac:dyDescent="0.25">
      <c r="A705" s="240" t="s">
        <v>105</v>
      </c>
      <c r="B705" s="243">
        <v>0.625</v>
      </c>
    </row>
    <row r="706" spans="1:2" x14ac:dyDescent="0.25">
      <c r="A706" s="240" t="s">
        <v>106</v>
      </c>
      <c r="B706" s="243">
        <v>1.875</v>
      </c>
    </row>
    <row r="707" spans="1:2" x14ac:dyDescent="0.25">
      <c r="A707" s="240" t="s">
        <v>107</v>
      </c>
      <c r="B707" s="243">
        <v>8.125</v>
      </c>
    </row>
    <row r="708" spans="1:2" x14ac:dyDescent="0.25">
      <c r="A708" s="240" t="s">
        <v>108</v>
      </c>
      <c r="B708" s="243">
        <v>2.5</v>
      </c>
    </row>
    <row r="709" spans="1:2" x14ac:dyDescent="0.25">
      <c r="A709" s="240" t="s">
        <v>109</v>
      </c>
      <c r="B709" s="243">
        <v>2.5</v>
      </c>
    </row>
    <row r="710" spans="1:2" x14ac:dyDescent="0.25">
      <c r="A710" s="240" t="s">
        <v>1153</v>
      </c>
      <c r="B710" s="243">
        <v>1.875</v>
      </c>
    </row>
    <row r="711" spans="1:2" x14ac:dyDescent="0.25">
      <c r="A711" s="240" t="s">
        <v>1154</v>
      </c>
      <c r="B711" s="243">
        <v>1.25</v>
      </c>
    </row>
    <row r="712" spans="1:2" x14ac:dyDescent="0.25">
      <c r="A712" s="240" t="s">
        <v>110</v>
      </c>
      <c r="B712" s="243">
        <v>2.5</v>
      </c>
    </row>
    <row r="713" spans="1:2" x14ac:dyDescent="0.25">
      <c r="A713" s="240" t="s">
        <v>111</v>
      </c>
      <c r="B713" s="243">
        <v>1.875</v>
      </c>
    </row>
    <row r="714" spans="1:2" x14ac:dyDescent="0.25">
      <c r="A714" s="240" t="s">
        <v>112</v>
      </c>
      <c r="B714" s="243">
        <v>1.875</v>
      </c>
    </row>
    <row r="715" spans="1:2" x14ac:dyDescent="0.25">
      <c r="A715" s="240" t="s">
        <v>113</v>
      </c>
      <c r="B715" s="243">
        <v>1.875</v>
      </c>
    </row>
    <row r="716" spans="1:2" x14ac:dyDescent="0.25">
      <c r="A716" s="240" t="s">
        <v>1155</v>
      </c>
      <c r="B716" s="243">
        <v>1.875</v>
      </c>
    </row>
    <row r="717" spans="1:2" x14ac:dyDescent="0.25">
      <c r="A717" s="240" t="s">
        <v>1156</v>
      </c>
      <c r="B717" s="243">
        <v>1.875</v>
      </c>
    </row>
    <row r="718" spans="1:2" x14ac:dyDescent="0.25">
      <c r="A718" s="240" t="s">
        <v>2233</v>
      </c>
      <c r="B718" s="243">
        <v>3.125</v>
      </c>
    </row>
    <row r="719" spans="1:2" x14ac:dyDescent="0.25">
      <c r="A719" s="240" t="s">
        <v>2234</v>
      </c>
      <c r="B719" s="243">
        <v>3.125</v>
      </c>
    </row>
    <row r="720" spans="1:2" x14ac:dyDescent="0.25">
      <c r="A720" s="240" t="s">
        <v>2235</v>
      </c>
      <c r="B720" s="243">
        <v>3.125</v>
      </c>
    </row>
    <row r="721" spans="1:2" x14ac:dyDescent="0.25">
      <c r="A721" s="240" t="s">
        <v>2236</v>
      </c>
      <c r="B721" s="243">
        <v>3.125</v>
      </c>
    </row>
    <row r="722" spans="1:2" x14ac:dyDescent="0.25">
      <c r="A722" s="240" t="s">
        <v>2237</v>
      </c>
      <c r="B722" s="243">
        <v>3.125</v>
      </c>
    </row>
    <row r="723" spans="1:2" x14ac:dyDescent="0.25">
      <c r="A723" s="240" t="s">
        <v>2238</v>
      </c>
      <c r="B723" s="243">
        <v>3.125</v>
      </c>
    </row>
    <row r="724" spans="1:2" x14ac:dyDescent="0.25">
      <c r="A724" s="240" t="s">
        <v>2239</v>
      </c>
      <c r="B724" s="243">
        <v>3.125</v>
      </c>
    </row>
    <row r="725" spans="1:2" x14ac:dyDescent="0.25">
      <c r="A725" s="240" t="s">
        <v>2240</v>
      </c>
      <c r="B725" s="243">
        <v>3.125</v>
      </c>
    </row>
    <row r="726" spans="1:2" x14ac:dyDescent="0.25">
      <c r="A726" s="240" t="s">
        <v>2241</v>
      </c>
      <c r="B726" s="243">
        <v>18.75</v>
      </c>
    </row>
    <row r="727" spans="1:2" x14ac:dyDescent="0.25">
      <c r="A727" s="240" t="s">
        <v>2242</v>
      </c>
      <c r="B727" s="243">
        <v>18.75</v>
      </c>
    </row>
    <row r="728" spans="1:2" x14ac:dyDescent="0.25">
      <c r="A728" s="240" t="s">
        <v>2243</v>
      </c>
      <c r="B728" s="243">
        <v>6.25</v>
      </c>
    </row>
    <row r="729" spans="1:2" x14ac:dyDescent="0.25">
      <c r="A729" s="240" t="s">
        <v>2244</v>
      </c>
      <c r="B729" s="243">
        <v>6.25</v>
      </c>
    </row>
    <row r="730" spans="1:2" x14ac:dyDescent="0.25">
      <c r="A730" s="240" t="s">
        <v>2245</v>
      </c>
      <c r="B730" s="243">
        <v>6.25</v>
      </c>
    </row>
    <row r="731" spans="1:2" x14ac:dyDescent="0.25">
      <c r="A731" s="240" t="s">
        <v>2246</v>
      </c>
      <c r="B731" s="243">
        <v>6.25</v>
      </c>
    </row>
    <row r="732" spans="1:2" x14ac:dyDescent="0.25">
      <c r="A732" s="240" t="s">
        <v>2247</v>
      </c>
      <c r="B732" s="243">
        <v>6.25</v>
      </c>
    </row>
    <row r="733" spans="1:2" x14ac:dyDescent="0.25">
      <c r="A733" s="240" t="s">
        <v>2248</v>
      </c>
      <c r="B733" s="243">
        <v>6.25</v>
      </c>
    </row>
    <row r="734" spans="1:2" x14ac:dyDescent="0.25">
      <c r="A734" s="240" t="s">
        <v>2249</v>
      </c>
      <c r="B734" s="243">
        <v>6.25</v>
      </c>
    </row>
    <row r="735" spans="1:2" x14ac:dyDescent="0.25">
      <c r="A735" s="240" t="s">
        <v>2250</v>
      </c>
      <c r="B735" s="243">
        <v>6.25</v>
      </c>
    </row>
    <row r="736" spans="1:2" x14ac:dyDescent="0.25">
      <c r="A736" s="240" t="s">
        <v>2251</v>
      </c>
      <c r="B736" s="243">
        <v>2.0833333333333335</v>
      </c>
    </row>
    <row r="737" spans="1:2" x14ac:dyDescent="0.25">
      <c r="A737" s="240" t="s">
        <v>2252</v>
      </c>
      <c r="B737" s="243">
        <v>6.25</v>
      </c>
    </row>
    <row r="738" spans="1:2" x14ac:dyDescent="0.25">
      <c r="A738" s="240" t="s">
        <v>2253</v>
      </c>
      <c r="B738" s="243">
        <v>6.25</v>
      </c>
    </row>
    <row r="739" spans="1:2" x14ac:dyDescent="0.25">
      <c r="A739" s="240" t="s">
        <v>2254</v>
      </c>
      <c r="B739" s="243">
        <v>6.25</v>
      </c>
    </row>
    <row r="740" spans="1:2" x14ac:dyDescent="0.25">
      <c r="A740" s="240" t="s">
        <v>2255</v>
      </c>
      <c r="B740" s="243">
        <v>6.25</v>
      </c>
    </row>
    <row r="741" spans="1:2" x14ac:dyDescent="0.25">
      <c r="A741" s="240" t="s">
        <v>2256</v>
      </c>
      <c r="B741" s="243">
        <v>6.25</v>
      </c>
    </row>
    <row r="742" spans="1:2" x14ac:dyDescent="0.25">
      <c r="A742" s="240" t="s">
        <v>2257</v>
      </c>
      <c r="B742" s="243">
        <v>6.25</v>
      </c>
    </row>
    <row r="743" spans="1:2" x14ac:dyDescent="0.25">
      <c r="A743" s="240" t="s">
        <v>2258</v>
      </c>
      <c r="B743" s="243">
        <v>6.25</v>
      </c>
    </row>
    <row r="744" spans="1:2" x14ac:dyDescent="0.25">
      <c r="A744" s="240" t="s">
        <v>2259</v>
      </c>
      <c r="B744" s="243">
        <v>6.25</v>
      </c>
    </row>
    <row r="745" spans="1:2" x14ac:dyDescent="0.25">
      <c r="A745" s="240" t="s">
        <v>2260</v>
      </c>
      <c r="B745" s="243">
        <v>1</v>
      </c>
    </row>
    <row r="746" spans="1:2" x14ac:dyDescent="0.25">
      <c r="A746" s="240" t="s">
        <v>114</v>
      </c>
      <c r="B746" s="243">
        <v>3.75</v>
      </c>
    </row>
    <row r="747" spans="1:2" x14ac:dyDescent="0.25">
      <c r="A747" s="240" t="s">
        <v>1157</v>
      </c>
      <c r="B747" s="243">
        <v>1.875</v>
      </c>
    </row>
    <row r="748" spans="1:2" x14ac:dyDescent="0.25">
      <c r="A748" s="240" t="s">
        <v>115</v>
      </c>
      <c r="B748" s="243">
        <v>1.875</v>
      </c>
    </row>
    <row r="749" spans="1:2" x14ac:dyDescent="0.25">
      <c r="A749" s="240" t="s">
        <v>116</v>
      </c>
      <c r="B749" s="243">
        <v>1.25</v>
      </c>
    </row>
    <row r="750" spans="1:2" x14ac:dyDescent="0.25">
      <c r="A750" s="240" t="s">
        <v>117</v>
      </c>
      <c r="B750" s="243">
        <v>3.125</v>
      </c>
    </row>
    <row r="751" spans="1:2" x14ac:dyDescent="0.25">
      <c r="A751" s="240" t="s">
        <v>1158</v>
      </c>
      <c r="B751" s="243">
        <v>7.5</v>
      </c>
    </row>
    <row r="752" spans="1:2" x14ac:dyDescent="0.25">
      <c r="A752" s="240" t="s">
        <v>118</v>
      </c>
      <c r="B752" s="243">
        <v>7.5</v>
      </c>
    </row>
    <row r="753" spans="1:2" x14ac:dyDescent="0.25">
      <c r="A753" s="240" t="s">
        <v>119</v>
      </c>
      <c r="B753" s="243">
        <v>3.125</v>
      </c>
    </row>
    <row r="754" spans="1:2" x14ac:dyDescent="0.25">
      <c r="A754" s="240" t="s">
        <v>120</v>
      </c>
      <c r="B754" s="243">
        <v>3.125</v>
      </c>
    </row>
    <row r="755" spans="1:2" x14ac:dyDescent="0.25">
      <c r="A755" s="240" t="s">
        <v>121</v>
      </c>
      <c r="B755" s="243">
        <v>3.125</v>
      </c>
    </row>
    <row r="756" spans="1:2" x14ac:dyDescent="0.25">
      <c r="A756" s="240" t="s">
        <v>122</v>
      </c>
      <c r="B756" s="243">
        <v>1.875</v>
      </c>
    </row>
    <row r="757" spans="1:2" x14ac:dyDescent="0.25">
      <c r="A757" s="240" t="s">
        <v>1159</v>
      </c>
      <c r="B757" s="243">
        <v>2.5</v>
      </c>
    </row>
    <row r="758" spans="1:2" x14ac:dyDescent="0.25">
      <c r="A758" s="240" t="s">
        <v>123</v>
      </c>
      <c r="B758" s="243">
        <v>3.125</v>
      </c>
    </row>
    <row r="759" spans="1:2" x14ac:dyDescent="0.25">
      <c r="A759" s="240" t="s">
        <v>124</v>
      </c>
      <c r="B759" s="243">
        <v>3.125</v>
      </c>
    </row>
    <row r="760" spans="1:2" x14ac:dyDescent="0.25">
      <c r="A760" s="240" t="s">
        <v>125</v>
      </c>
      <c r="B760" s="243">
        <v>3.125</v>
      </c>
    </row>
    <row r="761" spans="1:2" x14ac:dyDescent="0.25">
      <c r="A761" s="240" t="s">
        <v>1160</v>
      </c>
      <c r="B761" s="243">
        <v>3.125</v>
      </c>
    </row>
    <row r="762" spans="1:2" x14ac:dyDescent="0.25">
      <c r="A762" s="240" t="s">
        <v>1161</v>
      </c>
      <c r="B762" s="243">
        <v>2.5</v>
      </c>
    </row>
    <row r="763" spans="1:2" x14ac:dyDescent="0.25">
      <c r="A763" s="240" t="s">
        <v>1162</v>
      </c>
      <c r="B763" s="243">
        <v>3.125</v>
      </c>
    </row>
    <row r="764" spans="1:2" x14ac:dyDescent="0.25">
      <c r="A764" s="240" t="s">
        <v>1163</v>
      </c>
      <c r="B764" s="243">
        <v>3.125</v>
      </c>
    </row>
    <row r="765" spans="1:2" x14ac:dyDescent="0.25">
      <c r="A765" s="240" t="s">
        <v>126</v>
      </c>
      <c r="B765" s="243">
        <v>3.125</v>
      </c>
    </row>
    <row r="766" spans="1:2" x14ac:dyDescent="0.25">
      <c r="A766" s="240" t="s">
        <v>1164</v>
      </c>
      <c r="B766" s="243">
        <v>1.875</v>
      </c>
    </row>
    <row r="767" spans="1:2" x14ac:dyDescent="0.25">
      <c r="A767" s="240" t="s">
        <v>1165</v>
      </c>
      <c r="B767" s="243">
        <v>0.625</v>
      </c>
    </row>
    <row r="768" spans="1:2" x14ac:dyDescent="0.25">
      <c r="A768" s="240" t="s">
        <v>1166</v>
      </c>
      <c r="B768" s="243">
        <v>1.875</v>
      </c>
    </row>
    <row r="769" spans="1:2" x14ac:dyDescent="0.25">
      <c r="A769" s="240" t="s">
        <v>2261</v>
      </c>
      <c r="B769" s="243">
        <v>3.125</v>
      </c>
    </row>
    <row r="770" spans="1:2" x14ac:dyDescent="0.25">
      <c r="A770" s="240" t="s">
        <v>127</v>
      </c>
      <c r="B770" s="243">
        <v>1.875</v>
      </c>
    </row>
    <row r="771" spans="1:2" x14ac:dyDescent="0.25">
      <c r="A771" s="240" t="s">
        <v>128</v>
      </c>
      <c r="B771" s="243">
        <v>1.875</v>
      </c>
    </row>
    <row r="772" spans="1:2" x14ac:dyDescent="0.25">
      <c r="A772" s="240" t="s">
        <v>2262</v>
      </c>
      <c r="B772" s="243">
        <v>2.5</v>
      </c>
    </row>
    <row r="773" spans="1:2" x14ac:dyDescent="0.25">
      <c r="A773" s="240" t="s">
        <v>129</v>
      </c>
      <c r="B773" s="243">
        <v>2.5</v>
      </c>
    </row>
    <row r="774" spans="1:2" x14ac:dyDescent="0.25">
      <c r="A774" s="240" t="s">
        <v>130</v>
      </c>
      <c r="B774" s="243">
        <v>2.5</v>
      </c>
    </row>
    <row r="775" spans="1:2" x14ac:dyDescent="0.25">
      <c r="A775" s="240" t="s">
        <v>2263</v>
      </c>
      <c r="B775" s="243">
        <v>1.875</v>
      </c>
    </row>
    <row r="776" spans="1:2" x14ac:dyDescent="0.25">
      <c r="A776" s="240" t="s">
        <v>1167</v>
      </c>
      <c r="B776" s="243">
        <v>2.5</v>
      </c>
    </row>
    <row r="777" spans="1:2" x14ac:dyDescent="0.25">
      <c r="A777" s="240" t="s">
        <v>2264</v>
      </c>
      <c r="B777" s="243">
        <v>0.125</v>
      </c>
    </row>
    <row r="778" spans="1:2" x14ac:dyDescent="0.25">
      <c r="A778" s="240" t="s">
        <v>2265</v>
      </c>
      <c r="B778" s="243">
        <v>0.33333333333333331</v>
      </c>
    </row>
    <row r="779" spans="1:2" x14ac:dyDescent="0.25">
      <c r="A779" s="240" t="s">
        <v>2266</v>
      </c>
      <c r="B779" s="243">
        <v>0.125</v>
      </c>
    </row>
    <row r="780" spans="1:2" x14ac:dyDescent="0.25">
      <c r="A780" s="240" t="s">
        <v>131</v>
      </c>
      <c r="B780" s="243">
        <v>1.875</v>
      </c>
    </row>
    <row r="781" spans="1:2" x14ac:dyDescent="0.25">
      <c r="A781" s="240" t="s">
        <v>132</v>
      </c>
      <c r="B781" s="243">
        <v>1.875</v>
      </c>
    </row>
    <row r="782" spans="1:2" x14ac:dyDescent="0.25">
      <c r="A782" s="240" t="s">
        <v>133</v>
      </c>
      <c r="B782" s="243">
        <v>1.875</v>
      </c>
    </row>
    <row r="783" spans="1:2" x14ac:dyDescent="0.25">
      <c r="A783" s="240" t="s">
        <v>1168</v>
      </c>
      <c r="B783" s="243">
        <v>1.875</v>
      </c>
    </row>
    <row r="784" spans="1:2" x14ac:dyDescent="0.25">
      <c r="A784" s="240" t="s">
        <v>134</v>
      </c>
      <c r="B784" s="243">
        <v>1.875</v>
      </c>
    </row>
    <row r="785" spans="1:2" x14ac:dyDescent="0.25">
      <c r="A785" s="240" t="s">
        <v>135</v>
      </c>
      <c r="B785" s="243">
        <v>1.875</v>
      </c>
    </row>
    <row r="786" spans="1:2" x14ac:dyDescent="0.25">
      <c r="A786" s="240" t="s">
        <v>2267</v>
      </c>
      <c r="B786" s="243">
        <v>1.875</v>
      </c>
    </row>
    <row r="787" spans="1:2" x14ac:dyDescent="0.25">
      <c r="A787" s="240" t="s">
        <v>136</v>
      </c>
      <c r="B787" s="243">
        <v>1.875</v>
      </c>
    </row>
    <row r="788" spans="1:2" x14ac:dyDescent="0.25">
      <c r="A788" s="240" t="s">
        <v>137</v>
      </c>
      <c r="B788" s="243">
        <v>2.5</v>
      </c>
    </row>
    <row r="789" spans="1:2" x14ac:dyDescent="0.25">
      <c r="A789" s="240" t="s">
        <v>2268</v>
      </c>
      <c r="B789" s="243">
        <v>2.5</v>
      </c>
    </row>
    <row r="790" spans="1:2" x14ac:dyDescent="0.25">
      <c r="A790" s="240" t="s">
        <v>2269</v>
      </c>
      <c r="B790" s="243">
        <v>2.5</v>
      </c>
    </row>
    <row r="791" spans="1:2" x14ac:dyDescent="0.25">
      <c r="A791" s="240" t="s">
        <v>1169</v>
      </c>
      <c r="B791" s="243">
        <v>1.25</v>
      </c>
    </row>
    <row r="792" spans="1:2" x14ac:dyDescent="0.25">
      <c r="A792" s="240" t="s">
        <v>138</v>
      </c>
      <c r="B792" s="243">
        <v>2.5</v>
      </c>
    </row>
    <row r="793" spans="1:2" x14ac:dyDescent="0.25">
      <c r="A793" s="240" t="s">
        <v>1170</v>
      </c>
      <c r="B793" s="243">
        <v>2.5</v>
      </c>
    </row>
    <row r="794" spans="1:2" x14ac:dyDescent="0.25">
      <c r="A794" s="240" t="s">
        <v>139</v>
      </c>
      <c r="B794" s="243">
        <v>2.5</v>
      </c>
    </row>
    <row r="795" spans="1:2" x14ac:dyDescent="0.25">
      <c r="A795" s="240" t="s">
        <v>1171</v>
      </c>
      <c r="B795" s="243">
        <v>2.5</v>
      </c>
    </row>
    <row r="796" spans="1:2" x14ac:dyDescent="0.25">
      <c r="A796" s="240" t="s">
        <v>140</v>
      </c>
      <c r="B796" s="243">
        <v>2.5</v>
      </c>
    </row>
    <row r="797" spans="1:2" x14ac:dyDescent="0.25">
      <c r="A797" s="240" t="s">
        <v>141</v>
      </c>
      <c r="B797" s="243">
        <v>2.5</v>
      </c>
    </row>
    <row r="798" spans="1:2" x14ac:dyDescent="0.25">
      <c r="A798" s="240" t="s">
        <v>142</v>
      </c>
      <c r="B798" s="243">
        <v>3.125</v>
      </c>
    </row>
    <row r="799" spans="1:2" x14ac:dyDescent="0.25">
      <c r="A799" s="240" t="s">
        <v>143</v>
      </c>
      <c r="B799" s="243">
        <v>2.5</v>
      </c>
    </row>
    <row r="800" spans="1:2" x14ac:dyDescent="0.25">
      <c r="A800" s="240" t="s">
        <v>144</v>
      </c>
      <c r="B800" s="243">
        <v>2.5</v>
      </c>
    </row>
    <row r="801" spans="1:2" x14ac:dyDescent="0.25">
      <c r="A801" s="240" t="s">
        <v>145</v>
      </c>
      <c r="B801" s="243">
        <v>2.5</v>
      </c>
    </row>
    <row r="802" spans="1:2" x14ac:dyDescent="0.25">
      <c r="A802" s="240" t="s">
        <v>146</v>
      </c>
      <c r="B802" s="243">
        <v>2.5</v>
      </c>
    </row>
    <row r="803" spans="1:2" x14ac:dyDescent="0.25">
      <c r="A803" s="240" t="s">
        <v>147</v>
      </c>
      <c r="B803" s="243">
        <v>2.5</v>
      </c>
    </row>
    <row r="804" spans="1:2" x14ac:dyDescent="0.25">
      <c r="A804" s="240" t="s">
        <v>148</v>
      </c>
      <c r="B804" s="243">
        <v>2.5</v>
      </c>
    </row>
    <row r="805" spans="1:2" x14ac:dyDescent="0.25">
      <c r="A805" s="240" t="s">
        <v>1172</v>
      </c>
      <c r="B805" s="243">
        <v>1.875</v>
      </c>
    </row>
    <row r="806" spans="1:2" x14ac:dyDescent="0.25">
      <c r="A806" s="240" t="s">
        <v>149</v>
      </c>
      <c r="B806" s="243">
        <v>1.875</v>
      </c>
    </row>
    <row r="807" spans="1:2" x14ac:dyDescent="0.25">
      <c r="A807" s="240" t="s">
        <v>1173</v>
      </c>
      <c r="B807" s="243">
        <v>1.875</v>
      </c>
    </row>
    <row r="808" spans="1:2" x14ac:dyDescent="0.25">
      <c r="A808" s="240" t="s">
        <v>150</v>
      </c>
      <c r="B808" s="243">
        <v>1.875</v>
      </c>
    </row>
    <row r="809" spans="1:2" x14ac:dyDescent="0.25">
      <c r="A809" s="240" t="s">
        <v>151</v>
      </c>
      <c r="B809" s="243">
        <v>1.875</v>
      </c>
    </row>
    <row r="810" spans="1:2" x14ac:dyDescent="0.25">
      <c r="A810" s="240" t="s">
        <v>152</v>
      </c>
      <c r="B810" s="243">
        <v>3.125</v>
      </c>
    </row>
    <row r="811" spans="1:2" x14ac:dyDescent="0.25">
      <c r="A811" s="240" t="s">
        <v>1174</v>
      </c>
      <c r="B811" s="243">
        <v>3.125</v>
      </c>
    </row>
    <row r="812" spans="1:2" x14ac:dyDescent="0.25">
      <c r="A812" s="240" t="s">
        <v>1175</v>
      </c>
      <c r="B812" s="243">
        <v>2.5</v>
      </c>
    </row>
    <row r="813" spans="1:2" x14ac:dyDescent="0.25">
      <c r="A813" s="240" t="s">
        <v>1176</v>
      </c>
      <c r="B813" s="243">
        <v>2.5</v>
      </c>
    </row>
    <row r="814" spans="1:2" x14ac:dyDescent="0.25">
      <c r="A814" s="240" t="s">
        <v>153</v>
      </c>
      <c r="B814" s="243">
        <v>1.875</v>
      </c>
    </row>
    <row r="815" spans="1:2" x14ac:dyDescent="0.25">
      <c r="A815" s="240" t="s">
        <v>154</v>
      </c>
      <c r="B815" s="243">
        <v>3.75</v>
      </c>
    </row>
    <row r="816" spans="1:2" x14ac:dyDescent="0.25">
      <c r="A816" s="240" t="s">
        <v>155</v>
      </c>
      <c r="B816" s="243">
        <v>3.75</v>
      </c>
    </row>
    <row r="817" spans="1:2" x14ac:dyDescent="0.25">
      <c r="A817" s="240" t="s">
        <v>156</v>
      </c>
      <c r="B817" s="243">
        <v>3.75</v>
      </c>
    </row>
    <row r="818" spans="1:2" x14ac:dyDescent="0.25">
      <c r="A818" s="240" t="s">
        <v>157</v>
      </c>
      <c r="B818" s="243">
        <v>3.75</v>
      </c>
    </row>
    <row r="819" spans="1:2" x14ac:dyDescent="0.25">
      <c r="A819" s="240" t="s">
        <v>1177</v>
      </c>
      <c r="B819" s="243">
        <v>3.75</v>
      </c>
    </row>
    <row r="820" spans="1:2" x14ac:dyDescent="0.25">
      <c r="A820" s="240" t="s">
        <v>158</v>
      </c>
      <c r="B820" s="243">
        <v>3.75</v>
      </c>
    </row>
    <row r="821" spans="1:2" x14ac:dyDescent="0.25">
      <c r="A821" s="240" t="s">
        <v>159</v>
      </c>
      <c r="B821" s="243">
        <v>3.75</v>
      </c>
    </row>
    <row r="822" spans="1:2" x14ac:dyDescent="0.25">
      <c r="A822" s="240" t="s">
        <v>1178</v>
      </c>
      <c r="B822" s="243">
        <v>1.875</v>
      </c>
    </row>
    <row r="823" spans="1:2" x14ac:dyDescent="0.25">
      <c r="A823" s="240" t="s">
        <v>160</v>
      </c>
      <c r="B823" s="243">
        <v>4.375</v>
      </c>
    </row>
    <row r="824" spans="1:2" x14ac:dyDescent="0.25">
      <c r="A824" s="240" t="s">
        <v>161</v>
      </c>
      <c r="B824" s="243">
        <v>4.375</v>
      </c>
    </row>
    <row r="825" spans="1:2" x14ac:dyDescent="0.25">
      <c r="A825" s="240" t="s">
        <v>162</v>
      </c>
      <c r="B825" s="243">
        <v>2.0833333333333335</v>
      </c>
    </row>
    <row r="826" spans="1:2" x14ac:dyDescent="0.25">
      <c r="A826" s="240" t="s">
        <v>1179</v>
      </c>
      <c r="B826" s="243">
        <v>7.916666666666667</v>
      </c>
    </row>
    <row r="827" spans="1:2" x14ac:dyDescent="0.25">
      <c r="A827" s="240" t="s">
        <v>163</v>
      </c>
      <c r="B827" s="243">
        <v>2.5</v>
      </c>
    </row>
    <row r="828" spans="1:2" x14ac:dyDescent="0.25">
      <c r="A828" s="240" t="s">
        <v>2270</v>
      </c>
      <c r="B828" s="243">
        <v>2.5</v>
      </c>
    </row>
    <row r="829" spans="1:2" x14ac:dyDescent="0.25">
      <c r="A829" s="240" t="s">
        <v>1180</v>
      </c>
      <c r="B829" s="243">
        <v>2.5</v>
      </c>
    </row>
    <row r="830" spans="1:2" x14ac:dyDescent="0.25">
      <c r="A830" s="240" t="s">
        <v>2271</v>
      </c>
      <c r="B830" s="243">
        <v>2.5</v>
      </c>
    </row>
    <row r="831" spans="1:2" x14ac:dyDescent="0.25">
      <c r="A831" s="240" t="s">
        <v>164</v>
      </c>
      <c r="B831" s="243">
        <v>2.5</v>
      </c>
    </row>
    <row r="832" spans="1:2" x14ac:dyDescent="0.25">
      <c r="A832" s="240" t="s">
        <v>165</v>
      </c>
      <c r="B832" s="243">
        <v>1.875</v>
      </c>
    </row>
    <row r="833" spans="1:2" x14ac:dyDescent="0.25">
      <c r="A833" s="240" t="s">
        <v>1181</v>
      </c>
      <c r="B833" s="243">
        <v>1.875</v>
      </c>
    </row>
    <row r="834" spans="1:2" x14ac:dyDescent="0.25">
      <c r="A834" s="240" t="s">
        <v>1182</v>
      </c>
      <c r="B834" s="243">
        <v>1.875</v>
      </c>
    </row>
    <row r="835" spans="1:2" x14ac:dyDescent="0.25">
      <c r="A835" s="240" t="s">
        <v>1183</v>
      </c>
      <c r="B835" s="243">
        <v>1.875</v>
      </c>
    </row>
    <row r="836" spans="1:2" x14ac:dyDescent="0.25">
      <c r="A836" s="240" t="s">
        <v>1184</v>
      </c>
      <c r="B836" s="243">
        <v>1.875</v>
      </c>
    </row>
    <row r="837" spans="1:2" x14ac:dyDescent="0.25">
      <c r="A837" s="240" t="s">
        <v>1185</v>
      </c>
      <c r="B837" s="243">
        <v>1.875</v>
      </c>
    </row>
    <row r="838" spans="1:2" x14ac:dyDescent="0.25">
      <c r="A838" s="240" t="s">
        <v>1186</v>
      </c>
      <c r="B838" s="243">
        <v>1.875</v>
      </c>
    </row>
    <row r="839" spans="1:2" x14ac:dyDescent="0.25">
      <c r="A839" s="240" t="s">
        <v>1187</v>
      </c>
      <c r="B839" s="243">
        <v>1.875</v>
      </c>
    </row>
    <row r="840" spans="1:2" x14ac:dyDescent="0.25">
      <c r="A840" s="240" t="s">
        <v>166</v>
      </c>
      <c r="B840" s="243">
        <v>1.875</v>
      </c>
    </row>
    <row r="841" spans="1:2" x14ac:dyDescent="0.25">
      <c r="A841" s="240" t="s">
        <v>167</v>
      </c>
      <c r="B841" s="243">
        <v>1.875</v>
      </c>
    </row>
    <row r="842" spans="1:2" x14ac:dyDescent="0.25">
      <c r="A842" s="240" t="s">
        <v>168</v>
      </c>
      <c r="B842" s="243">
        <v>1.875</v>
      </c>
    </row>
    <row r="843" spans="1:2" x14ac:dyDescent="0.25">
      <c r="A843" s="240" t="s">
        <v>1188</v>
      </c>
      <c r="B843" s="243">
        <v>1.875</v>
      </c>
    </row>
    <row r="844" spans="1:2" x14ac:dyDescent="0.25">
      <c r="A844" s="240" t="s">
        <v>1189</v>
      </c>
      <c r="B844" s="243">
        <v>0.625</v>
      </c>
    </row>
    <row r="845" spans="1:2" x14ac:dyDescent="0.25">
      <c r="A845" s="240" t="s">
        <v>1190</v>
      </c>
      <c r="B845" s="243">
        <v>1.875</v>
      </c>
    </row>
    <row r="846" spans="1:2" x14ac:dyDescent="0.25">
      <c r="A846" s="240" t="s">
        <v>169</v>
      </c>
      <c r="B846" s="243">
        <v>1.875</v>
      </c>
    </row>
    <row r="847" spans="1:2" x14ac:dyDescent="0.25">
      <c r="A847" s="240" t="s">
        <v>170</v>
      </c>
      <c r="B847" s="243">
        <v>1.875</v>
      </c>
    </row>
    <row r="848" spans="1:2" x14ac:dyDescent="0.25">
      <c r="A848" s="240" t="s">
        <v>2272</v>
      </c>
      <c r="B848" s="243">
        <v>0.41666666666666669</v>
      </c>
    </row>
    <row r="849" spans="1:2" x14ac:dyDescent="0.25">
      <c r="A849" s="240" t="s">
        <v>2273</v>
      </c>
      <c r="B849" s="243">
        <v>0.45833333333333331</v>
      </c>
    </row>
    <row r="850" spans="1:2" x14ac:dyDescent="0.25">
      <c r="A850" s="240" t="s">
        <v>2274</v>
      </c>
      <c r="B850" s="243">
        <v>2.875</v>
      </c>
    </row>
    <row r="851" spans="1:2" x14ac:dyDescent="0.25">
      <c r="A851" s="240" t="s">
        <v>2275</v>
      </c>
      <c r="B851" s="243">
        <v>1.6666666666666667</v>
      </c>
    </row>
    <row r="852" spans="1:2" x14ac:dyDescent="0.25">
      <c r="A852" s="240" t="s">
        <v>2276</v>
      </c>
      <c r="B852" s="243">
        <v>2.5833333333333335</v>
      </c>
    </row>
    <row r="853" spans="1:2" x14ac:dyDescent="0.25">
      <c r="A853" s="240" t="s">
        <v>2277</v>
      </c>
      <c r="B853" s="243">
        <v>1.6666666666666667</v>
      </c>
    </row>
    <row r="854" spans="1:2" x14ac:dyDescent="0.25">
      <c r="A854" s="240" t="s">
        <v>2278</v>
      </c>
      <c r="B854" s="243">
        <v>2.3333333333333335</v>
      </c>
    </row>
    <row r="855" spans="1:2" x14ac:dyDescent="0.25">
      <c r="A855" s="240" t="s">
        <v>2279</v>
      </c>
      <c r="B855" s="243">
        <v>3.1666666666666665</v>
      </c>
    </row>
    <row r="856" spans="1:2" x14ac:dyDescent="0.25">
      <c r="A856" s="240" t="s">
        <v>2280</v>
      </c>
      <c r="B856" s="243">
        <v>2</v>
      </c>
    </row>
    <row r="857" spans="1:2" x14ac:dyDescent="0.25">
      <c r="A857" s="240" t="s">
        <v>2281</v>
      </c>
      <c r="B857" s="243">
        <v>1.6666666666666667</v>
      </c>
    </row>
    <row r="858" spans="1:2" x14ac:dyDescent="0.25">
      <c r="A858" s="240" t="s">
        <v>2282</v>
      </c>
      <c r="B858" s="243">
        <v>3.3333333333333335</v>
      </c>
    </row>
    <row r="859" spans="1:2" x14ac:dyDescent="0.25">
      <c r="A859" s="240" t="s">
        <v>2283</v>
      </c>
      <c r="B859" s="243">
        <v>3.3333333333333335</v>
      </c>
    </row>
    <row r="860" spans="1:2" x14ac:dyDescent="0.25">
      <c r="A860" s="240" t="s">
        <v>2284</v>
      </c>
      <c r="B860" s="243">
        <v>2.4166666666666665</v>
      </c>
    </row>
    <row r="861" spans="1:2" x14ac:dyDescent="0.25">
      <c r="A861" s="240" t="s">
        <v>2285</v>
      </c>
      <c r="B861" s="243">
        <v>1.6666666666666667</v>
      </c>
    </row>
    <row r="862" spans="1:2" x14ac:dyDescent="0.25">
      <c r="A862" s="240" t="s">
        <v>2286</v>
      </c>
      <c r="B862" s="243">
        <v>1.4583333333333333</v>
      </c>
    </row>
    <row r="863" spans="1:2" x14ac:dyDescent="0.25">
      <c r="A863" s="240" t="s">
        <v>2287</v>
      </c>
      <c r="B863" s="243">
        <v>1.5</v>
      </c>
    </row>
    <row r="864" spans="1:2" x14ac:dyDescent="0.25">
      <c r="A864" s="240" t="s">
        <v>2288</v>
      </c>
      <c r="B864" s="243">
        <v>2.3333333333333335</v>
      </c>
    </row>
    <row r="865" spans="1:2" x14ac:dyDescent="0.25">
      <c r="A865" s="240" t="s">
        <v>2289</v>
      </c>
      <c r="B865" s="243">
        <v>1</v>
      </c>
    </row>
    <row r="866" spans="1:2" x14ac:dyDescent="0.25">
      <c r="A866" s="240" t="s">
        <v>2290</v>
      </c>
      <c r="B866" s="243">
        <v>2.0833333333333335</v>
      </c>
    </row>
    <row r="867" spans="1:2" x14ac:dyDescent="0.25">
      <c r="A867" s="240" t="s">
        <v>2291</v>
      </c>
      <c r="B867" s="243">
        <v>1.4583333333333333</v>
      </c>
    </row>
    <row r="868" spans="1:2" x14ac:dyDescent="0.25">
      <c r="A868" s="240" t="s">
        <v>2292</v>
      </c>
      <c r="B868" s="243">
        <v>1</v>
      </c>
    </row>
    <row r="869" spans="1:2" x14ac:dyDescent="0.25">
      <c r="A869" s="240" t="s">
        <v>2293</v>
      </c>
      <c r="B869" s="243">
        <v>1</v>
      </c>
    </row>
    <row r="870" spans="1:2" x14ac:dyDescent="0.25">
      <c r="A870" s="240" t="s">
        <v>2294</v>
      </c>
      <c r="B870" s="243">
        <v>1</v>
      </c>
    </row>
    <row r="871" spans="1:2" x14ac:dyDescent="0.25">
      <c r="A871" s="240" t="s">
        <v>2295</v>
      </c>
      <c r="B871" s="243">
        <v>1.3333333333333333</v>
      </c>
    </row>
    <row r="872" spans="1:2" x14ac:dyDescent="0.25">
      <c r="A872" s="240" t="s">
        <v>2296</v>
      </c>
      <c r="B872" s="243">
        <v>1.25</v>
      </c>
    </row>
    <row r="873" spans="1:2" x14ac:dyDescent="0.25">
      <c r="A873" s="240" t="s">
        <v>2297</v>
      </c>
      <c r="B873" s="243">
        <v>1.3333333333333333</v>
      </c>
    </row>
    <row r="874" spans="1:2" x14ac:dyDescent="0.25">
      <c r="A874" s="240" t="s">
        <v>2298</v>
      </c>
      <c r="B874" s="243">
        <v>1.8333333333333333</v>
      </c>
    </row>
    <row r="875" spans="1:2" x14ac:dyDescent="0.25">
      <c r="A875" s="240" t="s">
        <v>2299</v>
      </c>
      <c r="B875" s="243">
        <v>2.5</v>
      </c>
    </row>
    <row r="876" spans="1:2" x14ac:dyDescent="0.25">
      <c r="A876" s="240" t="s">
        <v>2300</v>
      </c>
      <c r="B876" s="243">
        <v>2</v>
      </c>
    </row>
    <row r="877" spans="1:2" x14ac:dyDescent="0.25">
      <c r="A877" s="240" t="s">
        <v>2301</v>
      </c>
      <c r="B877" s="243">
        <v>2.3333333333333335</v>
      </c>
    </row>
    <row r="878" spans="1:2" x14ac:dyDescent="0.25">
      <c r="A878" s="240" t="s">
        <v>2302</v>
      </c>
      <c r="B878" s="243">
        <v>1</v>
      </c>
    </row>
    <row r="879" spans="1:2" x14ac:dyDescent="0.25">
      <c r="A879" s="240" t="s">
        <v>2303</v>
      </c>
      <c r="B879" s="243">
        <v>2.6666666666666665</v>
      </c>
    </row>
    <row r="880" spans="1:2" x14ac:dyDescent="0.25">
      <c r="A880" s="240" t="s">
        <v>2304</v>
      </c>
      <c r="B880" s="243">
        <v>0.83333333333333337</v>
      </c>
    </row>
    <row r="881" spans="1:2" x14ac:dyDescent="0.25">
      <c r="A881" s="240" t="s">
        <v>2305</v>
      </c>
      <c r="B881" s="243">
        <v>1.4583333333333333</v>
      </c>
    </row>
    <row r="882" spans="1:2" x14ac:dyDescent="0.25">
      <c r="A882" s="240" t="s">
        <v>2306</v>
      </c>
      <c r="B882" s="243">
        <v>1.3333333333333333</v>
      </c>
    </row>
    <row r="883" spans="1:2" x14ac:dyDescent="0.25">
      <c r="A883" s="240" t="s">
        <v>2307</v>
      </c>
      <c r="B883" s="243">
        <v>0.41666666666666669</v>
      </c>
    </row>
    <row r="884" spans="1:2" x14ac:dyDescent="0.25">
      <c r="A884" s="240" t="s">
        <v>2308</v>
      </c>
      <c r="B884" s="243">
        <v>1.3333333333333333</v>
      </c>
    </row>
    <row r="885" spans="1:2" x14ac:dyDescent="0.25">
      <c r="A885" s="240" t="s">
        <v>2309</v>
      </c>
      <c r="B885" s="243">
        <v>1.6666666666666667</v>
      </c>
    </row>
    <row r="886" spans="1:2" x14ac:dyDescent="0.25">
      <c r="A886" s="240" t="s">
        <v>2310</v>
      </c>
      <c r="B886" s="243">
        <v>0.66666666666666663</v>
      </c>
    </row>
    <row r="887" spans="1:2" x14ac:dyDescent="0.25">
      <c r="A887" s="240" t="s">
        <v>2311</v>
      </c>
      <c r="B887" s="243">
        <v>0.33333333333333331</v>
      </c>
    </row>
    <row r="888" spans="1:2" x14ac:dyDescent="0.25">
      <c r="A888" s="240" t="s">
        <v>2312</v>
      </c>
      <c r="B888" s="243">
        <v>0.75</v>
      </c>
    </row>
    <row r="889" spans="1:2" x14ac:dyDescent="0.25">
      <c r="A889" s="240" t="s">
        <v>2313</v>
      </c>
      <c r="B889" s="243">
        <v>1.6666666666666667</v>
      </c>
    </row>
    <row r="890" spans="1:2" x14ac:dyDescent="0.25">
      <c r="A890" s="240" t="s">
        <v>2314</v>
      </c>
      <c r="B890" s="243">
        <v>0.83333333333333337</v>
      </c>
    </row>
    <row r="891" spans="1:2" x14ac:dyDescent="0.25">
      <c r="A891" s="240" t="s">
        <v>2315</v>
      </c>
      <c r="B891" s="243">
        <v>0.66666666666666663</v>
      </c>
    </row>
    <row r="892" spans="1:2" x14ac:dyDescent="0.25">
      <c r="A892" s="240" t="s">
        <v>2316</v>
      </c>
      <c r="B892" s="243">
        <v>1.25</v>
      </c>
    </row>
    <row r="893" spans="1:2" x14ac:dyDescent="0.25">
      <c r="A893" s="240" t="s">
        <v>2317</v>
      </c>
      <c r="B893" s="243">
        <v>1</v>
      </c>
    </row>
    <row r="894" spans="1:2" x14ac:dyDescent="0.25">
      <c r="A894" s="240" t="s">
        <v>2318</v>
      </c>
      <c r="B894" s="243">
        <v>0.33333333333333331</v>
      </c>
    </row>
    <row r="895" spans="1:2" x14ac:dyDescent="0.25">
      <c r="A895" s="240" t="s">
        <v>2319</v>
      </c>
      <c r="B895" s="243">
        <v>0.33333333333333331</v>
      </c>
    </row>
    <row r="896" spans="1:2" x14ac:dyDescent="0.25">
      <c r="A896" s="240" t="s">
        <v>1191</v>
      </c>
      <c r="B896" s="243">
        <v>1.875</v>
      </c>
    </row>
    <row r="897" spans="1:2" x14ac:dyDescent="0.25">
      <c r="A897" s="240" t="s">
        <v>171</v>
      </c>
      <c r="B897" s="243">
        <v>1.875</v>
      </c>
    </row>
    <row r="898" spans="1:2" x14ac:dyDescent="0.25">
      <c r="A898" s="240" t="s">
        <v>1192</v>
      </c>
      <c r="B898" s="243">
        <v>1.875</v>
      </c>
    </row>
    <row r="899" spans="1:2" x14ac:dyDescent="0.25">
      <c r="A899" s="240" t="s">
        <v>172</v>
      </c>
      <c r="B899" s="243">
        <v>1.875</v>
      </c>
    </row>
    <row r="900" spans="1:2" x14ac:dyDescent="0.25">
      <c r="A900" s="240" t="s">
        <v>173</v>
      </c>
      <c r="B900" s="243">
        <v>1.875</v>
      </c>
    </row>
    <row r="901" spans="1:2" x14ac:dyDescent="0.25">
      <c r="A901" s="240" t="s">
        <v>174</v>
      </c>
      <c r="B901" s="243">
        <v>2.5</v>
      </c>
    </row>
    <row r="902" spans="1:2" x14ac:dyDescent="0.25">
      <c r="A902" s="240" t="s">
        <v>175</v>
      </c>
      <c r="B902" s="243">
        <v>2.5</v>
      </c>
    </row>
    <row r="903" spans="1:2" x14ac:dyDescent="0.25">
      <c r="A903" s="240" t="s">
        <v>1193</v>
      </c>
      <c r="B903" s="243">
        <v>2.5</v>
      </c>
    </row>
    <row r="904" spans="1:2" x14ac:dyDescent="0.25">
      <c r="A904" s="240" t="s">
        <v>176</v>
      </c>
      <c r="B904" s="243">
        <v>2.5</v>
      </c>
    </row>
    <row r="905" spans="1:2" x14ac:dyDescent="0.25">
      <c r="A905" s="240" t="s">
        <v>2320</v>
      </c>
      <c r="B905" s="243">
        <v>2.5</v>
      </c>
    </row>
    <row r="906" spans="1:2" x14ac:dyDescent="0.25">
      <c r="A906" s="240" t="s">
        <v>177</v>
      </c>
      <c r="B906" s="243">
        <v>2.5</v>
      </c>
    </row>
    <row r="907" spans="1:2" x14ac:dyDescent="0.25">
      <c r="A907" s="240" t="s">
        <v>1194</v>
      </c>
      <c r="B907" s="243">
        <v>2.5</v>
      </c>
    </row>
    <row r="908" spans="1:2" x14ac:dyDescent="0.25">
      <c r="A908" s="240" t="s">
        <v>1195</v>
      </c>
      <c r="B908" s="243">
        <v>1.0416666666666667</v>
      </c>
    </row>
    <row r="909" spans="1:2" x14ac:dyDescent="0.25">
      <c r="A909" s="240" t="s">
        <v>178</v>
      </c>
      <c r="B909" s="243">
        <v>2.0833333333333335</v>
      </c>
    </row>
    <row r="910" spans="1:2" x14ac:dyDescent="0.25">
      <c r="A910" s="240" t="s">
        <v>1196</v>
      </c>
      <c r="B910" s="243">
        <v>2.5</v>
      </c>
    </row>
    <row r="911" spans="1:2" x14ac:dyDescent="0.25">
      <c r="A911" s="240" t="s">
        <v>179</v>
      </c>
      <c r="B911" s="243">
        <v>2.5</v>
      </c>
    </row>
    <row r="912" spans="1:2" x14ac:dyDescent="0.25">
      <c r="A912" s="240" t="s">
        <v>180</v>
      </c>
      <c r="B912" s="243">
        <v>2.5</v>
      </c>
    </row>
    <row r="913" spans="1:2" x14ac:dyDescent="0.25">
      <c r="A913" s="240" t="s">
        <v>181</v>
      </c>
      <c r="B913" s="243">
        <v>2.5</v>
      </c>
    </row>
    <row r="914" spans="1:2" x14ac:dyDescent="0.25">
      <c r="A914" s="240" t="s">
        <v>182</v>
      </c>
      <c r="B914" s="243">
        <v>2.5</v>
      </c>
    </row>
    <row r="915" spans="1:2" x14ac:dyDescent="0.25">
      <c r="A915" s="240" t="s">
        <v>183</v>
      </c>
      <c r="B915" s="243">
        <v>2.5</v>
      </c>
    </row>
    <row r="916" spans="1:2" x14ac:dyDescent="0.25">
      <c r="A916" s="240" t="s">
        <v>184</v>
      </c>
      <c r="B916" s="243">
        <v>2.5</v>
      </c>
    </row>
    <row r="917" spans="1:2" x14ac:dyDescent="0.25">
      <c r="A917" s="240" t="s">
        <v>185</v>
      </c>
      <c r="B917" s="243">
        <v>2.5</v>
      </c>
    </row>
    <row r="918" spans="1:2" x14ac:dyDescent="0.25">
      <c r="A918" s="240" t="s">
        <v>186</v>
      </c>
      <c r="B918" s="243">
        <v>2.5</v>
      </c>
    </row>
    <row r="919" spans="1:2" x14ac:dyDescent="0.25">
      <c r="A919" s="240" t="s">
        <v>187</v>
      </c>
      <c r="B919" s="243">
        <v>2.0833333333333335</v>
      </c>
    </row>
    <row r="920" spans="1:2" x14ac:dyDescent="0.25">
      <c r="A920" s="240" t="s">
        <v>188</v>
      </c>
      <c r="B920" s="243">
        <v>1.875</v>
      </c>
    </row>
    <row r="921" spans="1:2" x14ac:dyDescent="0.25">
      <c r="A921" s="240" t="s">
        <v>1197</v>
      </c>
      <c r="B921" s="243">
        <v>1.875</v>
      </c>
    </row>
    <row r="922" spans="1:2" x14ac:dyDescent="0.25">
      <c r="A922" s="240" t="s">
        <v>189</v>
      </c>
      <c r="B922" s="243">
        <v>6.875</v>
      </c>
    </row>
    <row r="923" spans="1:2" x14ac:dyDescent="0.25">
      <c r="A923" s="240" t="s">
        <v>190</v>
      </c>
      <c r="B923" s="243">
        <v>10</v>
      </c>
    </row>
    <row r="924" spans="1:2" x14ac:dyDescent="0.25">
      <c r="A924" s="240" t="s">
        <v>2321</v>
      </c>
      <c r="B924" s="243">
        <v>11.875</v>
      </c>
    </row>
    <row r="925" spans="1:2" x14ac:dyDescent="0.25">
      <c r="A925" s="240" t="s">
        <v>191</v>
      </c>
      <c r="B925" s="243">
        <v>2.5</v>
      </c>
    </row>
    <row r="926" spans="1:2" x14ac:dyDescent="0.25">
      <c r="A926" s="240" t="s">
        <v>192</v>
      </c>
      <c r="B926" s="243">
        <v>2.5</v>
      </c>
    </row>
    <row r="927" spans="1:2" x14ac:dyDescent="0.25">
      <c r="A927" s="240" t="s">
        <v>193</v>
      </c>
      <c r="B927" s="243">
        <v>2.5</v>
      </c>
    </row>
    <row r="928" spans="1:2" x14ac:dyDescent="0.25">
      <c r="A928" s="240" t="s">
        <v>194</v>
      </c>
      <c r="B928" s="243">
        <v>2.5</v>
      </c>
    </row>
    <row r="929" spans="1:2" x14ac:dyDescent="0.25">
      <c r="A929" s="240" t="s">
        <v>195</v>
      </c>
      <c r="B929" s="243">
        <v>2.5</v>
      </c>
    </row>
    <row r="930" spans="1:2" x14ac:dyDescent="0.25">
      <c r="A930" s="240" t="s">
        <v>1198</v>
      </c>
      <c r="B930" s="243">
        <v>2.5</v>
      </c>
    </row>
    <row r="931" spans="1:2" x14ac:dyDescent="0.25">
      <c r="A931" s="240" t="s">
        <v>2322</v>
      </c>
      <c r="B931" s="243">
        <v>2.5</v>
      </c>
    </row>
    <row r="932" spans="1:2" x14ac:dyDescent="0.25">
      <c r="A932" s="240" t="s">
        <v>196</v>
      </c>
      <c r="B932" s="243">
        <v>2.5</v>
      </c>
    </row>
    <row r="933" spans="1:2" x14ac:dyDescent="0.25">
      <c r="A933" s="240" t="s">
        <v>1199</v>
      </c>
      <c r="B933" s="243">
        <v>2.5</v>
      </c>
    </row>
    <row r="934" spans="1:2" x14ac:dyDescent="0.25">
      <c r="A934" s="240" t="s">
        <v>1200</v>
      </c>
      <c r="B934" s="243">
        <v>2.5</v>
      </c>
    </row>
    <row r="935" spans="1:2" x14ac:dyDescent="0.25">
      <c r="A935" s="240" t="s">
        <v>1201</v>
      </c>
      <c r="B935" s="243">
        <v>2.5</v>
      </c>
    </row>
    <row r="936" spans="1:2" x14ac:dyDescent="0.25">
      <c r="A936" s="240" t="s">
        <v>197</v>
      </c>
      <c r="B936" s="243">
        <v>2.5</v>
      </c>
    </row>
    <row r="937" spans="1:2" x14ac:dyDescent="0.25">
      <c r="A937" s="240" t="s">
        <v>1202</v>
      </c>
      <c r="B937" s="243">
        <v>2.5</v>
      </c>
    </row>
    <row r="938" spans="1:2" x14ac:dyDescent="0.25">
      <c r="A938" s="240" t="s">
        <v>1203</v>
      </c>
      <c r="B938" s="243">
        <v>2.5</v>
      </c>
    </row>
    <row r="939" spans="1:2" x14ac:dyDescent="0.25">
      <c r="A939" s="240" t="s">
        <v>198</v>
      </c>
      <c r="B939" s="243">
        <v>2.5</v>
      </c>
    </row>
    <row r="940" spans="1:2" x14ac:dyDescent="0.25">
      <c r="A940" s="240" t="s">
        <v>2323</v>
      </c>
      <c r="B940" s="243">
        <v>9.375</v>
      </c>
    </row>
    <row r="941" spans="1:2" x14ac:dyDescent="0.25">
      <c r="A941" s="240" t="s">
        <v>2324</v>
      </c>
      <c r="B941" s="243">
        <v>9.375</v>
      </c>
    </row>
    <row r="942" spans="1:2" x14ac:dyDescent="0.25">
      <c r="A942" s="240" t="s">
        <v>2325</v>
      </c>
      <c r="B942" s="243">
        <v>5.625</v>
      </c>
    </row>
    <row r="943" spans="1:2" x14ac:dyDescent="0.25">
      <c r="A943" s="240" t="s">
        <v>2326</v>
      </c>
      <c r="B943" s="243">
        <v>13.125</v>
      </c>
    </row>
    <row r="944" spans="1:2" x14ac:dyDescent="0.25">
      <c r="A944" s="240" t="s">
        <v>2327</v>
      </c>
      <c r="B944" s="243">
        <v>3.3333333333333335</v>
      </c>
    </row>
    <row r="945" spans="1:2" x14ac:dyDescent="0.25">
      <c r="A945" s="240" t="s">
        <v>2328</v>
      </c>
      <c r="B945" s="243">
        <v>9.1666666666666661</v>
      </c>
    </row>
    <row r="946" spans="1:2" x14ac:dyDescent="0.25">
      <c r="A946" s="240" t="s">
        <v>2329</v>
      </c>
      <c r="B946" s="243">
        <v>16.666666666666668</v>
      </c>
    </row>
    <row r="947" spans="1:2" x14ac:dyDescent="0.25">
      <c r="A947" s="240" t="s">
        <v>2330</v>
      </c>
      <c r="B947" s="243">
        <v>2.0833333333333335</v>
      </c>
    </row>
    <row r="948" spans="1:2" x14ac:dyDescent="0.25">
      <c r="A948" s="240" t="s">
        <v>1204</v>
      </c>
      <c r="B948" s="243">
        <v>1.875</v>
      </c>
    </row>
    <row r="949" spans="1:2" x14ac:dyDescent="0.25">
      <c r="A949" s="240" t="s">
        <v>199</v>
      </c>
      <c r="B949" s="243">
        <v>1.875</v>
      </c>
    </row>
    <row r="950" spans="1:2" x14ac:dyDescent="0.25">
      <c r="A950" s="240" t="s">
        <v>1205</v>
      </c>
      <c r="B950" s="243">
        <v>1.875</v>
      </c>
    </row>
    <row r="951" spans="1:2" x14ac:dyDescent="0.25">
      <c r="A951" s="240" t="s">
        <v>2331</v>
      </c>
      <c r="B951" s="243">
        <v>3.125</v>
      </c>
    </row>
    <row r="952" spans="1:2" x14ac:dyDescent="0.25">
      <c r="A952" s="240" t="s">
        <v>2332</v>
      </c>
      <c r="B952" s="243">
        <v>5</v>
      </c>
    </row>
    <row r="953" spans="1:2" x14ac:dyDescent="0.25">
      <c r="A953" s="240" t="s">
        <v>2333</v>
      </c>
      <c r="B953" s="243">
        <v>2.7083333333333335</v>
      </c>
    </row>
    <row r="954" spans="1:2" x14ac:dyDescent="0.25">
      <c r="A954" s="240" t="s">
        <v>1206</v>
      </c>
      <c r="B954" s="243">
        <v>0.625</v>
      </c>
    </row>
    <row r="955" spans="1:2" x14ac:dyDescent="0.25">
      <c r="A955" s="240" t="s">
        <v>2334</v>
      </c>
      <c r="B955" s="243">
        <v>2.5</v>
      </c>
    </row>
    <row r="956" spans="1:2" x14ac:dyDescent="0.25">
      <c r="A956" s="240" t="s">
        <v>200</v>
      </c>
      <c r="B956" s="243">
        <v>2.5</v>
      </c>
    </row>
    <row r="957" spans="1:2" x14ac:dyDescent="0.25">
      <c r="A957" s="240" t="s">
        <v>201</v>
      </c>
      <c r="B957" s="243">
        <v>2.5</v>
      </c>
    </row>
    <row r="958" spans="1:2" x14ac:dyDescent="0.25">
      <c r="A958" s="240" t="s">
        <v>1207</v>
      </c>
      <c r="B958" s="243">
        <v>1.25</v>
      </c>
    </row>
    <row r="959" spans="1:2" x14ac:dyDescent="0.25">
      <c r="A959" s="240" t="s">
        <v>202</v>
      </c>
      <c r="B959" s="243">
        <v>2.5</v>
      </c>
    </row>
    <row r="960" spans="1:2" x14ac:dyDescent="0.25">
      <c r="A960" s="240" t="s">
        <v>203</v>
      </c>
      <c r="B960" s="243">
        <v>2.5</v>
      </c>
    </row>
    <row r="961" spans="1:2" x14ac:dyDescent="0.25">
      <c r="A961" s="240" t="s">
        <v>2335</v>
      </c>
      <c r="B961" s="243">
        <v>2.5</v>
      </c>
    </row>
    <row r="962" spans="1:2" x14ac:dyDescent="0.25">
      <c r="A962" s="240" t="s">
        <v>1208</v>
      </c>
      <c r="B962" s="243">
        <v>1.875</v>
      </c>
    </row>
    <row r="963" spans="1:2" x14ac:dyDescent="0.25">
      <c r="A963" s="240" t="s">
        <v>1209</v>
      </c>
      <c r="B963" s="243">
        <v>2.5</v>
      </c>
    </row>
    <row r="964" spans="1:2" x14ac:dyDescent="0.25">
      <c r="A964" s="240" t="s">
        <v>204</v>
      </c>
      <c r="B964" s="243">
        <v>2.5</v>
      </c>
    </row>
    <row r="965" spans="1:2" x14ac:dyDescent="0.25">
      <c r="A965" s="240" t="s">
        <v>1210</v>
      </c>
      <c r="B965" s="243">
        <v>2.5</v>
      </c>
    </row>
    <row r="966" spans="1:2" x14ac:dyDescent="0.25">
      <c r="A966" s="240" t="s">
        <v>1211</v>
      </c>
      <c r="B966" s="243">
        <v>2.5</v>
      </c>
    </row>
    <row r="967" spans="1:2" x14ac:dyDescent="0.25">
      <c r="A967" s="240" t="s">
        <v>1212</v>
      </c>
      <c r="B967" s="243">
        <v>2.5</v>
      </c>
    </row>
    <row r="968" spans="1:2" x14ac:dyDescent="0.25">
      <c r="A968" s="240" t="s">
        <v>205</v>
      </c>
      <c r="B968" s="243">
        <v>2.5</v>
      </c>
    </row>
    <row r="969" spans="1:2" x14ac:dyDescent="0.25">
      <c r="A969" s="240" t="s">
        <v>2336</v>
      </c>
      <c r="B969" s="243">
        <v>2.5</v>
      </c>
    </row>
    <row r="970" spans="1:2" x14ac:dyDescent="0.25">
      <c r="A970" s="240" t="s">
        <v>2337</v>
      </c>
      <c r="B970" s="243">
        <v>2.5</v>
      </c>
    </row>
    <row r="971" spans="1:2" x14ac:dyDescent="0.25">
      <c r="A971" s="240" t="s">
        <v>2338</v>
      </c>
      <c r="B971" s="243">
        <v>2.5</v>
      </c>
    </row>
    <row r="972" spans="1:2" x14ac:dyDescent="0.25">
      <c r="A972" s="240" t="s">
        <v>2339</v>
      </c>
      <c r="B972" s="243">
        <v>2.5</v>
      </c>
    </row>
    <row r="973" spans="1:2" x14ac:dyDescent="0.25">
      <c r="A973" s="240" t="s">
        <v>206</v>
      </c>
      <c r="B973" s="243">
        <v>2.5</v>
      </c>
    </row>
    <row r="974" spans="1:2" x14ac:dyDescent="0.25">
      <c r="A974" s="240" t="s">
        <v>1213</v>
      </c>
      <c r="B974" s="243">
        <v>2.5</v>
      </c>
    </row>
    <row r="975" spans="1:2" x14ac:dyDescent="0.25">
      <c r="A975" s="240" t="s">
        <v>1214</v>
      </c>
      <c r="B975" s="243">
        <v>2.5</v>
      </c>
    </row>
    <row r="976" spans="1:2" x14ac:dyDescent="0.25">
      <c r="A976" s="240" t="s">
        <v>2340</v>
      </c>
      <c r="B976" s="243">
        <v>2.5</v>
      </c>
    </row>
    <row r="977" spans="1:2" x14ac:dyDescent="0.25">
      <c r="A977" s="240" t="s">
        <v>1215</v>
      </c>
      <c r="B977" s="243">
        <v>2.5</v>
      </c>
    </row>
    <row r="978" spans="1:2" x14ac:dyDescent="0.25">
      <c r="A978" s="240" t="s">
        <v>207</v>
      </c>
      <c r="B978" s="243">
        <v>2.5</v>
      </c>
    </row>
    <row r="979" spans="1:2" x14ac:dyDescent="0.25">
      <c r="A979" s="240" t="s">
        <v>2341</v>
      </c>
      <c r="B979" s="243">
        <v>2.5</v>
      </c>
    </row>
    <row r="980" spans="1:2" x14ac:dyDescent="0.25">
      <c r="A980" s="240" t="s">
        <v>1216</v>
      </c>
      <c r="B980" s="243">
        <v>2.5</v>
      </c>
    </row>
    <row r="981" spans="1:2" x14ac:dyDescent="0.25">
      <c r="A981" s="240" t="s">
        <v>1217</v>
      </c>
      <c r="B981" s="243">
        <v>2.5</v>
      </c>
    </row>
    <row r="982" spans="1:2" x14ac:dyDescent="0.25">
      <c r="A982" s="240" t="s">
        <v>1218</v>
      </c>
      <c r="B982" s="243">
        <v>2.5</v>
      </c>
    </row>
    <row r="983" spans="1:2" x14ac:dyDescent="0.25">
      <c r="A983" s="240" t="s">
        <v>1219</v>
      </c>
      <c r="B983" s="243">
        <v>2.5</v>
      </c>
    </row>
    <row r="984" spans="1:2" x14ac:dyDescent="0.25">
      <c r="A984" s="240" t="s">
        <v>208</v>
      </c>
      <c r="B984" s="243">
        <v>2.5</v>
      </c>
    </row>
    <row r="985" spans="1:2" x14ac:dyDescent="0.25">
      <c r="A985" s="240" t="s">
        <v>209</v>
      </c>
      <c r="B985" s="243">
        <v>2.5</v>
      </c>
    </row>
    <row r="986" spans="1:2" x14ac:dyDescent="0.25">
      <c r="A986" s="240" t="s">
        <v>1220</v>
      </c>
      <c r="B986" s="243">
        <v>1.25</v>
      </c>
    </row>
    <row r="987" spans="1:2" x14ac:dyDescent="0.25">
      <c r="A987" s="240" t="s">
        <v>1221</v>
      </c>
      <c r="B987" s="243">
        <v>2.5</v>
      </c>
    </row>
    <row r="988" spans="1:2" x14ac:dyDescent="0.25">
      <c r="A988" s="240" t="s">
        <v>2342</v>
      </c>
      <c r="B988" s="243">
        <v>2.5</v>
      </c>
    </row>
    <row r="989" spans="1:2" x14ac:dyDescent="0.25">
      <c r="A989" s="240" t="s">
        <v>1222</v>
      </c>
      <c r="B989" s="243">
        <v>2.5</v>
      </c>
    </row>
    <row r="990" spans="1:2" x14ac:dyDescent="0.25">
      <c r="A990" s="240" t="s">
        <v>2343</v>
      </c>
      <c r="B990" s="243">
        <v>2.5</v>
      </c>
    </row>
    <row r="991" spans="1:2" x14ac:dyDescent="0.25">
      <c r="A991" s="240" t="s">
        <v>210</v>
      </c>
      <c r="B991" s="243">
        <v>2.5</v>
      </c>
    </row>
    <row r="992" spans="1:2" x14ac:dyDescent="0.25">
      <c r="A992" s="240" t="s">
        <v>2344</v>
      </c>
      <c r="B992" s="243">
        <v>2.5</v>
      </c>
    </row>
    <row r="993" spans="1:2" x14ac:dyDescent="0.25">
      <c r="A993" s="240" t="s">
        <v>1223</v>
      </c>
      <c r="B993" s="243">
        <v>2.5</v>
      </c>
    </row>
    <row r="994" spans="1:2" x14ac:dyDescent="0.25">
      <c r="A994" s="240" t="s">
        <v>1224</v>
      </c>
      <c r="B994" s="243">
        <v>2.5</v>
      </c>
    </row>
    <row r="995" spans="1:2" x14ac:dyDescent="0.25">
      <c r="A995" s="240" t="s">
        <v>1225</v>
      </c>
      <c r="B995" s="243">
        <v>1.25</v>
      </c>
    </row>
    <row r="996" spans="1:2" x14ac:dyDescent="0.25">
      <c r="A996" s="240" t="s">
        <v>211</v>
      </c>
      <c r="B996" s="243">
        <v>0.625</v>
      </c>
    </row>
    <row r="997" spans="1:2" x14ac:dyDescent="0.25">
      <c r="A997" s="240" t="s">
        <v>1226</v>
      </c>
      <c r="B997" s="243">
        <v>3.125</v>
      </c>
    </row>
    <row r="998" spans="1:2" x14ac:dyDescent="0.25">
      <c r="A998" s="240" t="s">
        <v>1227</v>
      </c>
      <c r="B998" s="243">
        <v>1.875</v>
      </c>
    </row>
    <row r="999" spans="1:2" x14ac:dyDescent="0.25">
      <c r="A999" s="240" t="s">
        <v>212</v>
      </c>
      <c r="B999" s="243">
        <v>2.5</v>
      </c>
    </row>
    <row r="1000" spans="1:2" x14ac:dyDescent="0.25">
      <c r="A1000" s="240" t="s">
        <v>1228</v>
      </c>
      <c r="B1000" s="243">
        <v>2.5</v>
      </c>
    </row>
    <row r="1001" spans="1:2" x14ac:dyDescent="0.25">
      <c r="A1001" s="240" t="s">
        <v>213</v>
      </c>
      <c r="B1001" s="243">
        <v>3.125</v>
      </c>
    </row>
    <row r="1002" spans="1:2" x14ac:dyDescent="0.25">
      <c r="A1002" s="240" t="s">
        <v>1229</v>
      </c>
      <c r="B1002" s="243">
        <v>3.125</v>
      </c>
    </row>
    <row r="1003" spans="1:2" x14ac:dyDescent="0.25">
      <c r="A1003" s="240" t="s">
        <v>1230</v>
      </c>
      <c r="B1003" s="243">
        <v>2.5</v>
      </c>
    </row>
    <row r="1004" spans="1:2" x14ac:dyDescent="0.25">
      <c r="A1004" s="240" t="s">
        <v>1231</v>
      </c>
      <c r="B1004" s="243">
        <v>2.5</v>
      </c>
    </row>
    <row r="1005" spans="1:2" x14ac:dyDescent="0.25">
      <c r="A1005" s="240" t="s">
        <v>214</v>
      </c>
      <c r="B1005" s="243">
        <v>3.125</v>
      </c>
    </row>
    <row r="1006" spans="1:2" x14ac:dyDescent="0.25">
      <c r="A1006" s="240" t="s">
        <v>1232</v>
      </c>
      <c r="B1006" s="243">
        <v>3.125</v>
      </c>
    </row>
    <row r="1007" spans="1:2" x14ac:dyDescent="0.25">
      <c r="A1007" s="240" t="s">
        <v>215</v>
      </c>
      <c r="B1007" s="243">
        <v>0.625</v>
      </c>
    </row>
    <row r="1008" spans="1:2" x14ac:dyDescent="0.25">
      <c r="A1008" s="240" t="s">
        <v>1233</v>
      </c>
      <c r="B1008" s="243">
        <v>5</v>
      </c>
    </row>
    <row r="1009" spans="1:2" x14ac:dyDescent="0.25">
      <c r="A1009" s="240" t="s">
        <v>1234</v>
      </c>
      <c r="B1009" s="243">
        <v>25</v>
      </c>
    </row>
    <row r="1010" spans="1:2" x14ac:dyDescent="0.25">
      <c r="A1010" s="240" t="s">
        <v>216</v>
      </c>
      <c r="B1010" s="243">
        <v>25</v>
      </c>
    </row>
    <row r="1011" spans="1:2" x14ac:dyDescent="0.25">
      <c r="A1011" s="240" t="s">
        <v>217</v>
      </c>
      <c r="B1011" s="243">
        <v>1.25</v>
      </c>
    </row>
    <row r="1012" spans="1:2" x14ac:dyDescent="0.25">
      <c r="A1012" s="240" t="s">
        <v>1235</v>
      </c>
      <c r="B1012" s="243">
        <v>1.25</v>
      </c>
    </row>
    <row r="1013" spans="1:2" x14ac:dyDescent="0.25">
      <c r="A1013" s="240" t="s">
        <v>218</v>
      </c>
      <c r="B1013" s="243">
        <v>1.875</v>
      </c>
    </row>
    <row r="1014" spans="1:2" x14ac:dyDescent="0.25">
      <c r="A1014" s="240" t="s">
        <v>219</v>
      </c>
      <c r="B1014" s="243">
        <v>1.875</v>
      </c>
    </row>
    <row r="1015" spans="1:2" x14ac:dyDescent="0.25">
      <c r="A1015" s="240" t="s">
        <v>1236</v>
      </c>
      <c r="B1015" s="243">
        <v>1.25</v>
      </c>
    </row>
    <row r="1016" spans="1:2" x14ac:dyDescent="0.25">
      <c r="A1016" s="240" t="s">
        <v>1237</v>
      </c>
      <c r="B1016" s="243">
        <v>1.25</v>
      </c>
    </row>
    <row r="1017" spans="1:2" x14ac:dyDescent="0.25">
      <c r="A1017" s="240" t="s">
        <v>1238</v>
      </c>
      <c r="B1017" s="243">
        <v>1.25</v>
      </c>
    </row>
    <row r="1018" spans="1:2" x14ac:dyDescent="0.25">
      <c r="A1018" s="240" t="s">
        <v>1239</v>
      </c>
      <c r="B1018" s="243">
        <v>1.875</v>
      </c>
    </row>
    <row r="1019" spans="1:2" x14ac:dyDescent="0.25">
      <c r="A1019" s="240" t="s">
        <v>1240</v>
      </c>
      <c r="B1019" s="243">
        <v>1.875</v>
      </c>
    </row>
    <row r="1020" spans="1:2" x14ac:dyDescent="0.25">
      <c r="A1020" s="240" t="s">
        <v>1241</v>
      </c>
      <c r="B1020" s="243">
        <v>1.875</v>
      </c>
    </row>
    <row r="1021" spans="1:2" x14ac:dyDescent="0.25">
      <c r="A1021" s="240" t="s">
        <v>220</v>
      </c>
      <c r="B1021" s="243">
        <v>1.875</v>
      </c>
    </row>
    <row r="1022" spans="1:2" x14ac:dyDescent="0.25">
      <c r="A1022" s="240" t="s">
        <v>221</v>
      </c>
      <c r="B1022" s="243">
        <v>1.875</v>
      </c>
    </row>
    <row r="1023" spans="1:2" x14ac:dyDescent="0.25">
      <c r="A1023" s="240" t="s">
        <v>222</v>
      </c>
      <c r="B1023" s="243">
        <v>1.875</v>
      </c>
    </row>
    <row r="1024" spans="1:2" x14ac:dyDescent="0.25">
      <c r="A1024" s="240" t="s">
        <v>223</v>
      </c>
      <c r="B1024" s="243">
        <v>1.875</v>
      </c>
    </row>
    <row r="1025" spans="1:2" x14ac:dyDescent="0.25">
      <c r="A1025" s="240" t="s">
        <v>224</v>
      </c>
      <c r="B1025" s="243">
        <v>1.875</v>
      </c>
    </row>
    <row r="1026" spans="1:2" x14ac:dyDescent="0.25">
      <c r="A1026" s="240" t="s">
        <v>225</v>
      </c>
      <c r="B1026" s="243">
        <v>1.875</v>
      </c>
    </row>
    <row r="1027" spans="1:2" x14ac:dyDescent="0.25">
      <c r="A1027" s="240" t="s">
        <v>226</v>
      </c>
      <c r="B1027" s="243">
        <v>1.875</v>
      </c>
    </row>
    <row r="1028" spans="1:2" x14ac:dyDescent="0.25">
      <c r="A1028" s="240" t="s">
        <v>227</v>
      </c>
      <c r="B1028" s="243">
        <v>1.875</v>
      </c>
    </row>
    <row r="1029" spans="1:2" x14ac:dyDescent="0.25">
      <c r="A1029" s="240" t="s">
        <v>228</v>
      </c>
      <c r="B1029" s="243">
        <v>2.5</v>
      </c>
    </row>
    <row r="1030" spans="1:2" x14ac:dyDescent="0.25">
      <c r="A1030" s="240" t="s">
        <v>1242</v>
      </c>
      <c r="B1030" s="243">
        <v>2.5</v>
      </c>
    </row>
    <row r="1031" spans="1:2" x14ac:dyDescent="0.25">
      <c r="A1031" s="240" t="s">
        <v>1243</v>
      </c>
      <c r="B1031" s="243">
        <v>1.875</v>
      </c>
    </row>
    <row r="1032" spans="1:2" x14ac:dyDescent="0.25">
      <c r="A1032" s="240" t="s">
        <v>229</v>
      </c>
      <c r="B1032" s="243">
        <v>1.875</v>
      </c>
    </row>
    <row r="1033" spans="1:2" x14ac:dyDescent="0.25">
      <c r="A1033" s="240" t="s">
        <v>230</v>
      </c>
      <c r="B1033" s="243">
        <v>1.875</v>
      </c>
    </row>
    <row r="1034" spans="1:2" x14ac:dyDescent="0.25">
      <c r="A1034" s="240" t="s">
        <v>1244</v>
      </c>
      <c r="B1034" s="243">
        <v>1.875</v>
      </c>
    </row>
    <row r="1035" spans="1:2" x14ac:dyDescent="0.25">
      <c r="A1035" s="240" t="s">
        <v>231</v>
      </c>
      <c r="B1035" s="243">
        <v>1.875</v>
      </c>
    </row>
    <row r="1036" spans="1:2" x14ac:dyDescent="0.25">
      <c r="A1036" s="240" t="s">
        <v>2345</v>
      </c>
      <c r="B1036" s="243">
        <v>1.6666666666666667</v>
      </c>
    </row>
    <row r="1037" spans="1:2" x14ac:dyDescent="0.25">
      <c r="A1037" s="240" t="s">
        <v>2346</v>
      </c>
      <c r="B1037" s="243">
        <v>3.3333333333333335</v>
      </c>
    </row>
    <row r="1038" spans="1:2" x14ac:dyDescent="0.25">
      <c r="A1038" s="240" t="s">
        <v>2347</v>
      </c>
      <c r="B1038" s="243">
        <v>4.666666666666667</v>
      </c>
    </row>
    <row r="1039" spans="1:2" x14ac:dyDescent="0.25">
      <c r="A1039" s="240" t="s">
        <v>2348</v>
      </c>
      <c r="B1039" s="243">
        <v>2.5</v>
      </c>
    </row>
    <row r="1040" spans="1:2" x14ac:dyDescent="0.25">
      <c r="A1040" s="240" t="s">
        <v>2349</v>
      </c>
      <c r="B1040" s="243">
        <v>1.3333333333333333</v>
      </c>
    </row>
    <row r="1041" spans="1:2" x14ac:dyDescent="0.25">
      <c r="A1041" s="240" t="s">
        <v>2350</v>
      </c>
      <c r="B1041" s="243">
        <v>3.75</v>
      </c>
    </row>
    <row r="1042" spans="1:2" x14ac:dyDescent="0.25">
      <c r="A1042" s="240" t="s">
        <v>2351</v>
      </c>
      <c r="B1042" s="243">
        <v>1.3333333333333333</v>
      </c>
    </row>
    <row r="1043" spans="1:2" x14ac:dyDescent="0.25">
      <c r="A1043" s="240" t="s">
        <v>2352</v>
      </c>
      <c r="B1043" s="243">
        <v>3.6666666666666665</v>
      </c>
    </row>
    <row r="1044" spans="1:2" x14ac:dyDescent="0.25">
      <c r="A1044" s="240" t="s">
        <v>2353</v>
      </c>
      <c r="B1044" s="243">
        <v>4.666666666666667</v>
      </c>
    </row>
    <row r="1045" spans="1:2" x14ac:dyDescent="0.25">
      <c r="A1045" s="240" t="s">
        <v>2354</v>
      </c>
      <c r="B1045" s="243">
        <v>9.3333333333333339</v>
      </c>
    </row>
    <row r="1046" spans="1:2" x14ac:dyDescent="0.25">
      <c r="A1046" s="240" t="s">
        <v>2355</v>
      </c>
      <c r="B1046" s="243">
        <v>1.1666666666666667</v>
      </c>
    </row>
    <row r="1047" spans="1:2" x14ac:dyDescent="0.25">
      <c r="A1047" s="240" t="s">
        <v>232</v>
      </c>
      <c r="B1047" s="243">
        <v>3.75</v>
      </c>
    </row>
    <row r="1048" spans="1:2" x14ac:dyDescent="0.25">
      <c r="A1048" s="240" t="s">
        <v>233</v>
      </c>
      <c r="B1048" s="243">
        <v>3.125</v>
      </c>
    </row>
    <row r="1049" spans="1:2" x14ac:dyDescent="0.25">
      <c r="A1049" s="240" t="s">
        <v>234</v>
      </c>
      <c r="B1049" s="243">
        <v>1.25</v>
      </c>
    </row>
    <row r="1050" spans="1:2" x14ac:dyDescent="0.25">
      <c r="A1050" s="240" t="s">
        <v>1245</v>
      </c>
      <c r="B1050" s="243">
        <v>1.25</v>
      </c>
    </row>
    <row r="1051" spans="1:2" x14ac:dyDescent="0.25">
      <c r="A1051" s="240" t="s">
        <v>1246</v>
      </c>
      <c r="B1051" s="243">
        <v>5</v>
      </c>
    </row>
    <row r="1052" spans="1:2" x14ac:dyDescent="0.25">
      <c r="A1052" s="240" t="s">
        <v>1247</v>
      </c>
      <c r="B1052" s="243">
        <v>0.625</v>
      </c>
    </row>
    <row r="1053" spans="1:2" x14ac:dyDescent="0.25">
      <c r="A1053" s="240" t="s">
        <v>1248</v>
      </c>
      <c r="B1053" s="243">
        <v>7.5</v>
      </c>
    </row>
    <row r="1054" spans="1:2" x14ac:dyDescent="0.25">
      <c r="A1054" s="240" t="s">
        <v>235</v>
      </c>
      <c r="B1054" s="243">
        <v>1.875</v>
      </c>
    </row>
    <row r="1055" spans="1:2" x14ac:dyDescent="0.25">
      <c r="A1055" s="240" t="s">
        <v>1249</v>
      </c>
      <c r="B1055" s="243">
        <v>1.875</v>
      </c>
    </row>
    <row r="1056" spans="1:2" x14ac:dyDescent="0.25">
      <c r="A1056" s="240" t="s">
        <v>1250</v>
      </c>
      <c r="B1056" s="243">
        <v>0.625</v>
      </c>
    </row>
    <row r="1057" spans="1:2" x14ac:dyDescent="0.25">
      <c r="A1057" s="240" t="s">
        <v>1251</v>
      </c>
      <c r="B1057" s="243">
        <v>1.25</v>
      </c>
    </row>
    <row r="1058" spans="1:2" x14ac:dyDescent="0.25">
      <c r="A1058" s="240" t="s">
        <v>1252</v>
      </c>
      <c r="B1058" s="243">
        <v>1.875</v>
      </c>
    </row>
    <row r="1059" spans="1:2" x14ac:dyDescent="0.25">
      <c r="A1059" s="240" t="s">
        <v>236</v>
      </c>
      <c r="B1059" s="243">
        <v>1.875</v>
      </c>
    </row>
    <row r="1060" spans="1:2" x14ac:dyDescent="0.25">
      <c r="A1060" s="240" t="s">
        <v>1253</v>
      </c>
      <c r="B1060" s="243">
        <v>1.25</v>
      </c>
    </row>
    <row r="1061" spans="1:2" x14ac:dyDescent="0.25">
      <c r="A1061" s="240" t="s">
        <v>237</v>
      </c>
      <c r="B1061" s="243">
        <v>0.625</v>
      </c>
    </row>
    <row r="1062" spans="1:2" x14ac:dyDescent="0.25">
      <c r="A1062" s="240" t="s">
        <v>238</v>
      </c>
      <c r="B1062" s="243">
        <v>7.5</v>
      </c>
    </row>
    <row r="1063" spans="1:2" x14ac:dyDescent="0.25">
      <c r="A1063" s="240" t="s">
        <v>1254</v>
      </c>
      <c r="B1063" s="243">
        <v>7.5</v>
      </c>
    </row>
    <row r="1064" spans="1:2" x14ac:dyDescent="0.25">
      <c r="A1064" s="240" t="s">
        <v>1255</v>
      </c>
      <c r="B1064" s="243">
        <v>0.625</v>
      </c>
    </row>
    <row r="1065" spans="1:2" x14ac:dyDescent="0.25">
      <c r="A1065" s="240" t="s">
        <v>239</v>
      </c>
      <c r="B1065" s="243">
        <v>0.625</v>
      </c>
    </row>
    <row r="1066" spans="1:2" x14ac:dyDescent="0.25">
      <c r="A1066" s="240" t="s">
        <v>1256</v>
      </c>
      <c r="B1066" s="243">
        <v>0.625</v>
      </c>
    </row>
    <row r="1067" spans="1:2" x14ac:dyDescent="0.25">
      <c r="A1067" s="240" t="s">
        <v>240</v>
      </c>
      <c r="B1067" s="243">
        <v>1.875</v>
      </c>
    </row>
    <row r="1068" spans="1:2" x14ac:dyDescent="0.25">
      <c r="A1068" s="240" t="s">
        <v>241</v>
      </c>
      <c r="B1068" s="243">
        <v>1.875</v>
      </c>
    </row>
    <row r="1069" spans="1:2" x14ac:dyDescent="0.25">
      <c r="A1069" s="240" t="s">
        <v>242</v>
      </c>
      <c r="B1069" s="243">
        <v>1.875</v>
      </c>
    </row>
    <row r="1070" spans="1:2" x14ac:dyDescent="0.25">
      <c r="A1070" s="240" t="s">
        <v>1257</v>
      </c>
      <c r="B1070" s="243">
        <v>1.875</v>
      </c>
    </row>
    <row r="1071" spans="1:2" x14ac:dyDescent="0.25">
      <c r="A1071" s="240" t="s">
        <v>2356</v>
      </c>
      <c r="B1071" s="243">
        <v>2.5</v>
      </c>
    </row>
    <row r="1072" spans="1:2" x14ac:dyDescent="0.25">
      <c r="A1072" s="240" t="s">
        <v>2357</v>
      </c>
      <c r="B1072" s="243">
        <v>1.3333333333333333</v>
      </c>
    </row>
    <row r="1073" spans="1:2" x14ac:dyDescent="0.25">
      <c r="A1073" s="240" t="s">
        <v>2358</v>
      </c>
      <c r="B1073" s="243">
        <v>1.25</v>
      </c>
    </row>
    <row r="1074" spans="1:2" x14ac:dyDescent="0.25">
      <c r="A1074" s="240" t="s">
        <v>2359</v>
      </c>
      <c r="B1074" s="243">
        <v>1.4166666666666667</v>
      </c>
    </row>
    <row r="1075" spans="1:2" x14ac:dyDescent="0.25">
      <c r="A1075" s="240" t="s">
        <v>2360</v>
      </c>
      <c r="B1075" s="243">
        <v>1.25</v>
      </c>
    </row>
    <row r="1076" spans="1:2" x14ac:dyDescent="0.25">
      <c r="A1076" s="240" t="s">
        <v>2361</v>
      </c>
      <c r="B1076" s="243">
        <v>2.0833333333333335</v>
      </c>
    </row>
    <row r="1077" spans="1:2" x14ac:dyDescent="0.25">
      <c r="A1077" s="240" t="s">
        <v>2362</v>
      </c>
      <c r="B1077" s="243">
        <v>1.3333333333333333</v>
      </c>
    </row>
    <row r="1078" spans="1:2" x14ac:dyDescent="0.25">
      <c r="A1078" s="240" t="s">
        <v>2363</v>
      </c>
      <c r="B1078" s="243">
        <v>1.3333333333333333</v>
      </c>
    </row>
    <row r="1079" spans="1:2" x14ac:dyDescent="0.25">
      <c r="A1079" s="240" t="s">
        <v>2364</v>
      </c>
      <c r="B1079" s="243">
        <v>1.3333333333333333</v>
      </c>
    </row>
    <row r="1080" spans="1:2" x14ac:dyDescent="0.25">
      <c r="A1080" s="240" t="s">
        <v>243</v>
      </c>
      <c r="B1080" s="243">
        <v>0.625</v>
      </c>
    </row>
    <row r="1081" spans="1:2" x14ac:dyDescent="0.25">
      <c r="A1081" s="240" t="s">
        <v>244</v>
      </c>
      <c r="B1081" s="243">
        <v>1.25</v>
      </c>
    </row>
    <row r="1082" spans="1:2" x14ac:dyDescent="0.25">
      <c r="A1082" s="240" t="s">
        <v>245</v>
      </c>
      <c r="B1082" s="243">
        <v>0.625</v>
      </c>
    </row>
    <row r="1083" spans="1:2" x14ac:dyDescent="0.25">
      <c r="A1083" s="240" t="s">
        <v>246</v>
      </c>
      <c r="B1083" s="243">
        <v>0.625</v>
      </c>
    </row>
    <row r="1084" spans="1:2" x14ac:dyDescent="0.25">
      <c r="A1084" s="240" t="s">
        <v>1258</v>
      </c>
      <c r="B1084" s="243">
        <v>0.625</v>
      </c>
    </row>
    <row r="1085" spans="1:2" x14ac:dyDescent="0.25">
      <c r="A1085" s="240" t="s">
        <v>1259</v>
      </c>
      <c r="B1085" s="243">
        <v>1.25</v>
      </c>
    </row>
    <row r="1086" spans="1:2" x14ac:dyDescent="0.25">
      <c r="A1086" s="240" t="s">
        <v>1260</v>
      </c>
      <c r="B1086" s="243">
        <v>1.875</v>
      </c>
    </row>
    <row r="1087" spans="1:2" x14ac:dyDescent="0.25">
      <c r="A1087" s="240" t="s">
        <v>1261</v>
      </c>
      <c r="B1087" s="243">
        <v>1.25</v>
      </c>
    </row>
    <row r="1088" spans="1:2" x14ac:dyDescent="0.25">
      <c r="A1088" s="240" t="s">
        <v>1262</v>
      </c>
      <c r="B1088" s="243">
        <v>0.625</v>
      </c>
    </row>
    <row r="1089" spans="1:2" x14ac:dyDescent="0.25">
      <c r="A1089" s="240" t="s">
        <v>1263</v>
      </c>
      <c r="B1089" s="243">
        <v>1.25</v>
      </c>
    </row>
    <row r="1090" spans="1:2" x14ac:dyDescent="0.25">
      <c r="A1090" s="240" t="s">
        <v>1264</v>
      </c>
      <c r="B1090" s="243">
        <v>1.25</v>
      </c>
    </row>
    <row r="1091" spans="1:2" x14ac:dyDescent="0.25">
      <c r="A1091" s="240" t="s">
        <v>247</v>
      </c>
      <c r="B1091" s="243">
        <v>2.5</v>
      </c>
    </row>
    <row r="1092" spans="1:2" x14ac:dyDescent="0.25">
      <c r="A1092" s="240" t="s">
        <v>1265</v>
      </c>
      <c r="B1092" s="243">
        <v>2.5</v>
      </c>
    </row>
    <row r="1093" spans="1:2" x14ac:dyDescent="0.25">
      <c r="A1093" s="240" t="s">
        <v>248</v>
      </c>
      <c r="B1093" s="243">
        <v>2.5</v>
      </c>
    </row>
    <row r="1094" spans="1:2" x14ac:dyDescent="0.25">
      <c r="A1094" s="240" t="s">
        <v>249</v>
      </c>
      <c r="B1094" s="243">
        <v>2.5</v>
      </c>
    </row>
    <row r="1095" spans="1:2" x14ac:dyDescent="0.25">
      <c r="A1095" s="240" t="s">
        <v>1266</v>
      </c>
      <c r="B1095" s="243">
        <v>2.5</v>
      </c>
    </row>
    <row r="1096" spans="1:2" x14ac:dyDescent="0.25">
      <c r="A1096" s="240" t="s">
        <v>1267</v>
      </c>
      <c r="B1096" s="243">
        <v>2.5</v>
      </c>
    </row>
    <row r="1097" spans="1:2" x14ac:dyDescent="0.25">
      <c r="A1097" s="240" t="s">
        <v>250</v>
      </c>
      <c r="B1097" s="243">
        <v>2.5</v>
      </c>
    </row>
    <row r="1098" spans="1:2" x14ac:dyDescent="0.25">
      <c r="A1098" s="240" t="s">
        <v>251</v>
      </c>
      <c r="B1098" s="243">
        <v>2.5</v>
      </c>
    </row>
    <row r="1099" spans="1:2" x14ac:dyDescent="0.25">
      <c r="A1099" s="240" t="s">
        <v>2365</v>
      </c>
      <c r="B1099" s="243">
        <v>2.5</v>
      </c>
    </row>
    <row r="1100" spans="1:2" x14ac:dyDescent="0.25">
      <c r="A1100" s="240" t="s">
        <v>1268</v>
      </c>
      <c r="B1100" s="243">
        <v>2.5</v>
      </c>
    </row>
    <row r="1101" spans="1:2" x14ac:dyDescent="0.25">
      <c r="A1101" s="240" t="s">
        <v>252</v>
      </c>
      <c r="B1101" s="243">
        <v>1.875</v>
      </c>
    </row>
    <row r="1102" spans="1:2" x14ac:dyDescent="0.25">
      <c r="A1102" s="240" t="s">
        <v>1269</v>
      </c>
      <c r="B1102" s="243">
        <v>2.5</v>
      </c>
    </row>
    <row r="1103" spans="1:2" x14ac:dyDescent="0.25">
      <c r="A1103" s="240" t="s">
        <v>1270</v>
      </c>
      <c r="B1103" s="243">
        <v>2.5</v>
      </c>
    </row>
    <row r="1104" spans="1:2" x14ac:dyDescent="0.25">
      <c r="A1104" s="240" t="s">
        <v>253</v>
      </c>
      <c r="B1104" s="243">
        <v>2.5</v>
      </c>
    </row>
    <row r="1105" spans="1:2" x14ac:dyDescent="0.25">
      <c r="A1105" s="240" t="s">
        <v>1271</v>
      </c>
      <c r="B1105" s="243">
        <v>2.5</v>
      </c>
    </row>
    <row r="1106" spans="1:2" x14ac:dyDescent="0.25">
      <c r="A1106" s="240" t="s">
        <v>254</v>
      </c>
      <c r="B1106" s="243">
        <v>2.5</v>
      </c>
    </row>
    <row r="1107" spans="1:2" x14ac:dyDescent="0.25">
      <c r="A1107" s="240" t="s">
        <v>1272</v>
      </c>
      <c r="B1107" s="243">
        <v>2.5</v>
      </c>
    </row>
    <row r="1108" spans="1:2" x14ac:dyDescent="0.25">
      <c r="A1108" s="240" t="s">
        <v>1273</v>
      </c>
      <c r="B1108" s="243">
        <v>2.5</v>
      </c>
    </row>
    <row r="1109" spans="1:2" x14ac:dyDescent="0.25">
      <c r="A1109" s="240" t="s">
        <v>255</v>
      </c>
      <c r="B1109" s="243">
        <v>2.5</v>
      </c>
    </row>
    <row r="1110" spans="1:2" x14ac:dyDescent="0.25">
      <c r="A1110" s="240" t="s">
        <v>256</v>
      </c>
      <c r="B1110" s="243">
        <v>2.5</v>
      </c>
    </row>
    <row r="1111" spans="1:2" x14ac:dyDescent="0.25">
      <c r="A1111" s="240" t="s">
        <v>257</v>
      </c>
      <c r="B1111" s="243">
        <v>8.125</v>
      </c>
    </row>
    <row r="1112" spans="1:2" x14ac:dyDescent="0.25">
      <c r="A1112" s="240" t="s">
        <v>258</v>
      </c>
      <c r="B1112" s="243">
        <v>2.5</v>
      </c>
    </row>
    <row r="1113" spans="1:2" x14ac:dyDescent="0.25">
      <c r="A1113" s="240" t="s">
        <v>1274</v>
      </c>
      <c r="B1113" s="243">
        <v>2.5</v>
      </c>
    </row>
    <row r="1114" spans="1:2" x14ac:dyDescent="0.25">
      <c r="A1114" s="240" t="s">
        <v>1275</v>
      </c>
      <c r="B1114" s="243">
        <v>2.5</v>
      </c>
    </row>
    <row r="1115" spans="1:2" x14ac:dyDescent="0.25">
      <c r="A1115" s="240" t="s">
        <v>1276</v>
      </c>
      <c r="B1115" s="243">
        <v>1.875</v>
      </c>
    </row>
    <row r="1116" spans="1:2" x14ac:dyDescent="0.25">
      <c r="A1116" s="240" t="s">
        <v>2366</v>
      </c>
      <c r="B1116" s="243">
        <v>3.75</v>
      </c>
    </row>
    <row r="1117" spans="1:2" x14ac:dyDescent="0.25">
      <c r="A1117" s="240" t="s">
        <v>2367</v>
      </c>
      <c r="B1117" s="243">
        <v>3.75</v>
      </c>
    </row>
    <row r="1118" spans="1:2" x14ac:dyDescent="0.25">
      <c r="A1118" s="240" t="s">
        <v>2368</v>
      </c>
      <c r="B1118" s="243">
        <v>6.25</v>
      </c>
    </row>
    <row r="1119" spans="1:2" x14ac:dyDescent="0.25">
      <c r="A1119" s="240" t="s">
        <v>2369</v>
      </c>
      <c r="B1119" s="243">
        <v>12.5</v>
      </c>
    </row>
    <row r="1120" spans="1:2" x14ac:dyDescent="0.25">
      <c r="A1120" s="240" t="s">
        <v>2370</v>
      </c>
      <c r="B1120" s="243">
        <v>6.25</v>
      </c>
    </row>
    <row r="1121" spans="1:2" x14ac:dyDescent="0.25">
      <c r="A1121" s="240" t="s">
        <v>2371</v>
      </c>
      <c r="B1121" s="243">
        <v>12.5</v>
      </c>
    </row>
    <row r="1122" spans="1:2" x14ac:dyDescent="0.25">
      <c r="A1122" s="240" t="s">
        <v>2372</v>
      </c>
      <c r="B1122" s="243">
        <v>12.5</v>
      </c>
    </row>
    <row r="1123" spans="1:2" x14ac:dyDescent="0.25">
      <c r="A1123" s="240" t="s">
        <v>2373</v>
      </c>
      <c r="B1123" s="243">
        <v>6.25</v>
      </c>
    </row>
    <row r="1124" spans="1:2" x14ac:dyDescent="0.25">
      <c r="A1124" s="240" t="s">
        <v>2374</v>
      </c>
      <c r="B1124" s="243">
        <v>6.25</v>
      </c>
    </row>
    <row r="1125" spans="1:2" x14ac:dyDescent="0.25">
      <c r="A1125" s="240" t="s">
        <v>2375</v>
      </c>
      <c r="B1125" s="243">
        <v>6.25</v>
      </c>
    </row>
    <row r="1126" spans="1:2" x14ac:dyDescent="0.25">
      <c r="A1126" s="240" t="s">
        <v>2376</v>
      </c>
      <c r="B1126" s="243">
        <v>6.25</v>
      </c>
    </row>
    <row r="1127" spans="1:2" x14ac:dyDescent="0.25">
      <c r="A1127" s="240" t="s">
        <v>2377</v>
      </c>
      <c r="B1127" s="243">
        <v>3.75</v>
      </c>
    </row>
    <row r="1128" spans="1:2" x14ac:dyDescent="0.25">
      <c r="A1128" s="240" t="s">
        <v>2378</v>
      </c>
      <c r="B1128" s="243">
        <v>3.75</v>
      </c>
    </row>
    <row r="1129" spans="1:2" x14ac:dyDescent="0.25">
      <c r="A1129" s="240" t="s">
        <v>2379</v>
      </c>
      <c r="B1129" s="243">
        <v>3.75</v>
      </c>
    </row>
    <row r="1130" spans="1:2" x14ac:dyDescent="0.25">
      <c r="A1130" s="240" t="s">
        <v>2380</v>
      </c>
      <c r="B1130" s="243">
        <v>3.75</v>
      </c>
    </row>
    <row r="1131" spans="1:2" x14ac:dyDescent="0.25">
      <c r="A1131" s="240" t="s">
        <v>2381</v>
      </c>
      <c r="B1131" s="243">
        <v>3.75</v>
      </c>
    </row>
    <row r="1132" spans="1:2" x14ac:dyDescent="0.25">
      <c r="A1132" s="240" t="s">
        <v>2382</v>
      </c>
      <c r="B1132" s="243">
        <v>3.75</v>
      </c>
    </row>
    <row r="1133" spans="1:2" x14ac:dyDescent="0.25">
      <c r="A1133" s="240" t="s">
        <v>2383</v>
      </c>
      <c r="B1133" s="243">
        <v>3.75</v>
      </c>
    </row>
    <row r="1134" spans="1:2" x14ac:dyDescent="0.25">
      <c r="A1134" s="240" t="s">
        <v>2384</v>
      </c>
      <c r="B1134" s="243">
        <v>3.75</v>
      </c>
    </row>
    <row r="1135" spans="1:2" x14ac:dyDescent="0.25">
      <c r="A1135" s="240" t="s">
        <v>2385</v>
      </c>
      <c r="B1135" s="243">
        <v>2.5</v>
      </c>
    </row>
    <row r="1136" spans="1:2" x14ac:dyDescent="0.25">
      <c r="A1136" s="240" t="s">
        <v>2386</v>
      </c>
      <c r="B1136" s="243">
        <v>3.75</v>
      </c>
    </row>
    <row r="1137" spans="1:2" x14ac:dyDescent="0.25">
      <c r="A1137" s="240" t="s">
        <v>2387</v>
      </c>
      <c r="B1137" s="243">
        <v>5</v>
      </c>
    </row>
    <row r="1138" spans="1:2" x14ac:dyDescent="0.25">
      <c r="A1138" s="240" t="s">
        <v>2388</v>
      </c>
      <c r="B1138" s="243">
        <v>5</v>
      </c>
    </row>
    <row r="1139" spans="1:2" x14ac:dyDescent="0.25">
      <c r="A1139" s="240" t="s">
        <v>2389</v>
      </c>
      <c r="B1139" s="243">
        <v>6.25</v>
      </c>
    </row>
    <row r="1140" spans="1:2" x14ac:dyDescent="0.25">
      <c r="A1140" s="240" t="s">
        <v>2390</v>
      </c>
      <c r="B1140" s="243">
        <v>15</v>
      </c>
    </row>
    <row r="1141" spans="1:2" x14ac:dyDescent="0.25">
      <c r="A1141" s="240" t="s">
        <v>259</v>
      </c>
      <c r="B1141" s="243">
        <v>1.875</v>
      </c>
    </row>
    <row r="1142" spans="1:2" x14ac:dyDescent="0.25">
      <c r="A1142" s="240" t="s">
        <v>260</v>
      </c>
      <c r="B1142" s="243">
        <v>1.875</v>
      </c>
    </row>
    <row r="1143" spans="1:2" x14ac:dyDescent="0.25">
      <c r="A1143" s="240" t="s">
        <v>1277</v>
      </c>
      <c r="B1143" s="243">
        <v>1.875</v>
      </c>
    </row>
    <row r="1144" spans="1:2" x14ac:dyDescent="0.25">
      <c r="A1144" s="240" t="s">
        <v>1278</v>
      </c>
      <c r="B1144" s="243">
        <v>1.875</v>
      </c>
    </row>
    <row r="1145" spans="1:2" x14ac:dyDescent="0.25">
      <c r="A1145" s="240" t="s">
        <v>261</v>
      </c>
      <c r="B1145" s="243">
        <v>1.875</v>
      </c>
    </row>
    <row r="1146" spans="1:2" x14ac:dyDescent="0.25">
      <c r="A1146" s="240" t="s">
        <v>1279</v>
      </c>
      <c r="B1146" s="243">
        <v>1.875</v>
      </c>
    </row>
    <row r="1147" spans="1:2" x14ac:dyDescent="0.25">
      <c r="A1147" s="240" t="s">
        <v>1280</v>
      </c>
      <c r="B1147" s="243">
        <v>1.875</v>
      </c>
    </row>
    <row r="1148" spans="1:2" x14ac:dyDescent="0.25">
      <c r="A1148" s="240" t="s">
        <v>262</v>
      </c>
      <c r="B1148" s="243">
        <v>1.875</v>
      </c>
    </row>
    <row r="1149" spans="1:2" x14ac:dyDescent="0.25">
      <c r="A1149" s="240" t="s">
        <v>1281</v>
      </c>
      <c r="B1149" s="243">
        <v>1.875</v>
      </c>
    </row>
    <row r="1150" spans="1:2" x14ac:dyDescent="0.25">
      <c r="A1150" s="240" t="s">
        <v>263</v>
      </c>
      <c r="B1150" s="243">
        <v>1.875</v>
      </c>
    </row>
    <row r="1151" spans="1:2" x14ac:dyDescent="0.25">
      <c r="A1151" s="240" t="s">
        <v>264</v>
      </c>
      <c r="B1151" s="243">
        <v>1.875</v>
      </c>
    </row>
    <row r="1152" spans="1:2" x14ac:dyDescent="0.25">
      <c r="A1152" s="240" t="s">
        <v>1282</v>
      </c>
      <c r="B1152" s="243">
        <v>1.875</v>
      </c>
    </row>
    <row r="1153" spans="1:2" x14ac:dyDescent="0.25">
      <c r="A1153" s="240" t="s">
        <v>1283</v>
      </c>
      <c r="B1153" s="243">
        <v>1.875</v>
      </c>
    </row>
    <row r="1154" spans="1:2" x14ac:dyDescent="0.25">
      <c r="A1154" s="240" t="s">
        <v>265</v>
      </c>
      <c r="B1154" s="243">
        <v>1.875</v>
      </c>
    </row>
    <row r="1155" spans="1:2" x14ac:dyDescent="0.25">
      <c r="A1155" s="240" t="s">
        <v>266</v>
      </c>
      <c r="B1155" s="243">
        <v>1.875</v>
      </c>
    </row>
    <row r="1156" spans="1:2" x14ac:dyDescent="0.25">
      <c r="A1156" s="240" t="s">
        <v>1284</v>
      </c>
      <c r="B1156" s="243">
        <v>1.875</v>
      </c>
    </row>
    <row r="1157" spans="1:2" x14ac:dyDescent="0.25">
      <c r="A1157" s="240" t="s">
        <v>267</v>
      </c>
      <c r="B1157" s="243">
        <v>8.125</v>
      </c>
    </row>
    <row r="1158" spans="1:2" x14ac:dyDescent="0.25">
      <c r="A1158" s="240" t="s">
        <v>268</v>
      </c>
      <c r="B1158" s="243">
        <v>1.875</v>
      </c>
    </row>
    <row r="1159" spans="1:2" x14ac:dyDescent="0.25">
      <c r="A1159" s="240" t="s">
        <v>269</v>
      </c>
      <c r="B1159" s="243">
        <v>1.875</v>
      </c>
    </row>
    <row r="1160" spans="1:2" x14ac:dyDescent="0.25">
      <c r="A1160" s="240" t="s">
        <v>270</v>
      </c>
      <c r="B1160" s="243">
        <v>1.875</v>
      </c>
    </row>
    <row r="1161" spans="1:2" x14ac:dyDescent="0.25">
      <c r="A1161" s="240" t="s">
        <v>271</v>
      </c>
      <c r="B1161" s="243">
        <v>1.875</v>
      </c>
    </row>
    <row r="1162" spans="1:2" x14ac:dyDescent="0.25">
      <c r="A1162" s="240" t="s">
        <v>272</v>
      </c>
      <c r="B1162" s="243">
        <v>1.875</v>
      </c>
    </row>
    <row r="1163" spans="1:2" x14ac:dyDescent="0.25">
      <c r="A1163" s="240" t="s">
        <v>273</v>
      </c>
      <c r="B1163" s="243">
        <v>1.875</v>
      </c>
    </row>
    <row r="1164" spans="1:2" x14ac:dyDescent="0.25">
      <c r="A1164" s="240" t="s">
        <v>274</v>
      </c>
      <c r="B1164" s="243">
        <v>1.875</v>
      </c>
    </row>
    <row r="1165" spans="1:2" x14ac:dyDescent="0.25">
      <c r="A1165" s="240" t="s">
        <v>275</v>
      </c>
      <c r="B1165" s="243">
        <v>1.875</v>
      </c>
    </row>
    <row r="1166" spans="1:2" x14ac:dyDescent="0.25">
      <c r="A1166" s="240" t="s">
        <v>276</v>
      </c>
      <c r="B1166" s="243">
        <v>1.875</v>
      </c>
    </row>
    <row r="1167" spans="1:2" x14ac:dyDescent="0.25">
      <c r="A1167" s="240" t="s">
        <v>277</v>
      </c>
      <c r="B1167" s="243">
        <v>1.875</v>
      </c>
    </row>
    <row r="1168" spans="1:2" x14ac:dyDescent="0.25">
      <c r="A1168" s="240" t="s">
        <v>278</v>
      </c>
      <c r="B1168" s="243">
        <v>1.875</v>
      </c>
    </row>
    <row r="1169" spans="1:2" x14ac:dyDescent="0.25">
      <c r="A1169" s="240" t="s">
        <v>279</v>
      </c>
      <c r="B1169" s="243">
        <v>1.875</v>
      </c>
    </row>
    <row r="1170" spans="1:2" x14ac:dyDescent="0.25">
      <c r="A1170" s="240" t="s">
        <v>280</v>
      </c>
      <c r="B1170" s="243">
        <v>1.875</v>
      </c>
    </row>
    <row r="1171" spans="1:2" x14ac:dyDescent="0.25">
      <c r="A1171" s="240" t="s">
        <v>281</v>
      </c>
      <c r="B1171" s="243">
        <v>1.875</v>
      </c>
    </row>
    <row r="1172" spans="1:2" x14ac:dyDescent="0.25">
      <c r="A1172" s="240" t="s">
        <v>282</v>
      </c>
      <c r="B1172" s="243">
        <v>1.875</v>
      </c>
    </row>
    <row r="1173" spans="1:2" x14ac:dyDescent="0.25">
      <c r="A1173" s="240" t="s">
        <v>283</v>
      </c>
      <c r="B1173" s="243">
        <v>0.625</v>
      </c>
    </row>
    <row r="1174" spans="1:2" x14ac:dyDescent="0.25">
      <c r="A1174" s="240" t="s">
        <v>284</v>
      </c>
      <c r="B1174" s="243">
        <v>1.875</v>
      </c>
    </row>
    <row r="1175" spans="1:2" x14ac:dyDescent="0.25">
      <c r="A1175" s="240" t="s">
        <v>285</v>
      </c>
      <c r="B1175" s="243">
        <v>1.875</v>
      </c>
    </row>
    <row r="1176" spans="1:2" x14ac:dyDescent="0.25">
      <c r="A1176" s="240" t="s">
        <v>1285</v>
      </c>
      <c r="B1176" s="243">
        <v>1.875</v>
      </c>
    </row>
    <row r="1177" spans="1:2" x14ac:dyDescent="0.25">
      <c r="A1177" s="240" t="s">
        <v>286</v>
      </c>
      <c r="B1177" s="243">
        <v>1.875</v>
      </c>
    </row>
    <row r="1178" spans="1:2" x14ac:dyDescent="0.25">
      <c r="A1178" s="240" t="s">
        <v>287</v>
      </c>
      <c r="B1178" s="243">
        <v>1.875</v>
      </c>
    </row>
    <row r="1179" spans="1:2" x14ac:dyDescent="0.25">
      <c r="A1179" s="240" t="s">
        <v>288</v>
      </c>
      <c r="B1179" s="243">
        <v>5</v>
      </c>
    </row>
    <row r="1180" spans="1:2" x14ac:dyDescent="0.25">
      <c r="A1180" s="240" t="s">
        <v>289</v>
      </c>
      <c r="B1180" s="243">
        <v>1.875</v>
      </c>
    </row>
    <row r="1181" spans="1:2" x14ac:dyDescent="0.25">
      <c r="A1181" s="240" t="s">
        <v>2391</v>
      </c>
      <c r="B1181" s="243">
        <v>1.875</v>
      </c>
    </row>
    <row r="1182" spans="1:2" x14ac:dyDescent="0.25">
      <c r="A1182" s="240" t="s">
        <v>290</v>
      </c>
      <c r="B1182" s="243">
        <v>1.875</v>
      </c>
    </row>
    <row r="1183" spans="1:2" x14ac:dyDescent="0.25">
      <c r="A1183" s="240" t="s">
        <v>2392</v>
      </c>
      <c r="B1183" s="243">
        <v>1.875</v>
      </c>
    </row>
    <row r="1184" spans="1:2" x14ac:dyDescent="0.25">
      <c r="A1184" s="240" t="s">
        <v>1286</v>
      </c>
      <c r="B1184" s="243">
        <v>1.875</v>
      </c>
    </row>
    <row r="1185" spans="1:2" x14ac:dyDescent="0.25">
      <c r="A1185" s="240" t="s">
        <v>291</v>
      </c>
      <c r="B1185" s="243">
        <v>1.875</v>
      </c>
    </row>
    <row r="1186" spans="1:2" x14ac:dyDescent="0.25">
      <c r="A1186" s="240" t="s">
        <v>292</v>
      </c>
      <c r="B1186" s="243">
        <v>1.875</v>
      </c>
    </row>
    <row r="1187" spans="1:2" x14ac:dyDescent="0.25">
      <c r="A1187" s="240" t="s">
        <v>293</v>
      </c>
      <c r="B1187" s="243">
        <v>1.875</v>
      </c>
    </row>
    <row r="1188" spans="1:2" x14ac:dyDescent="0.25">
      <c r="A1188" s="240" t="s">
        <v>1287</v>
      </c>
      <c r="B1188" s="243">
        <v>1.875</v>
      </c>
    </row>
    <row r="1189" spans="1:2" x14ac:dyDescent="0.25">
      <c r="A1189" s="240" t="s">
        <v>294</v>
      </c>
      <c r="B1189" s="243">
        <v>1.875</v>
      </c>
    </row>
    <row r="1190" spans="1:2" x14ac:dyDescent="0.25">
      <c r="A1190" s="240" t="s">
        <v>1288</v>
      </c>
      <c r="B1190" s="243">
        <v>1.875</v>
      </c>
    </row>
    <row r="1191" spans="1:2" x14ac:dyDescent="0.25">
      <c r="A1191" s="240" t="s">
        <v>295</v>
      </c>
      <c r="B1191" s="243">
        <v>1.875</v>
      </c>
    </row>
    <row r="1192" spans="1:2" x14ac:dyDescent="0.25">
      <c r="A1192" s="240" t="s">
        <v>1289</v>
      </c>
      <c r="B1192" s="243">
        <v>1.875</v>
      </c>
    </row>
    <row r="1193" spans="1:2" x14ac:dyDescent="0.25">
      <c r="A1193" s="240" t="s">
        <v>296</v>
      </c>
      <c r="B1193" s="243">
        <v>1.875</v>
      </c>
    </row>
    <row r="1194" spans="1:2" x14ac:dyDescent="0.25">
      <c r="A1194" s="240" t="s">
        <v>297</v>
      </c>
      <c r="B1194" s="243">
        <v>1.875</v>
      </c>
    </row>
    <row r="1195" spans="1:2" x14ac:dyDescent="0.25">
      <c r="A1195" s="240" t="s">
        <v>1290</v>
      </c>
      <c r="B1195" s="243">
        <v>1.875</v>
      </c>
    </row>
    <row r="1196" spans="1:2" x14ac:dyDescent="0.25">
      <c r="A1196" s="240" t="s">
        <v>1291</v>
      </c>
      <c r="B1196" s="243">
        <v>1.875</v>
      </c>
    </row>
    <row r="1197" spans="1:2" x14ac:dyDescent="0.25">
      <c r="A1197" s="240" t="s">
        <v>298</v>
      </c>
      <c r="B1197" s="243">
        <v>1.875</v>
      </c>
    </row>
    <row r="1198" spans="1:2" x14ac:dyDescent="0.25">
      <c r="A1198" s="240" t="s">
        <v>299</v>
      </c>
      <c r="B1198" s="243">
        <v>25</v>
      </c>
    </row>
    <row r="1199" spans="1:2" x14ac:dyDescent="0.25">
      <c r="A1199" s="240" t="s">
        <v>1292</v>
      </c>
      <c r="B1199" s="243">
        <v>1.875</v>
      </c>
    </row>
    <row r="1200" spans="1:2" x14ac:dyDescent="0.25">
      <c r="A1200" s="240" t="s">
        <v>2393</v>
      </c>
      <c r="B1200" s="243">
        <v>2.5</v>
      </c>
    </row>
    <row r="1201" spans="1:2" x14ac:dyDescent="0.25">
      <c r="A1201" s="240" t="s">
        <v>1293</v>
      </c>
      <c r="B1201" s="243">
        <v>2.5</v>
      </c>
    </row>
    <row r="1202" spans="1:2" x14ac:dyDescent="0.25">
      <c r="A1202" s="240" t="s">
        <v>2394</v>
      </c>
      <c r="B1202" s="243">
        <v>2.5</v>
      </c>
    </row>
    <row r="1203" spans="1:2" x14ac:dyDescent="0.25">
      <c r="A1203" s="240" t="s">
        <v>2395</v>
      </c>
      <c r="B1203" s="243">
        <v>2.5</v>
      </c>
    </row>
    <row r="1204" spans="1:2" x14ac:dyDescent="0.25">
      <c r="A1204" s="240" t="s">
        <v>1294</v>
      </c>
      <c r="B1204" s="243">
        <v>1.875</v>
      </c>
    </row>
    <row r="1205" spans="1:2" x14ac:dyDescent="0.25">
      <c r="A1205" s="240" t="s">
        <v>300</v>
      </c>
      <c r="B1205" s="243">
        <v>1.875</v>
      </c>
    </row>
    <row r="1206" spans="1:2" x14ac:dyDescent="0.25">
      <c r="A1206" s="240" t="s">
        <v>1295</v>
      </c>
      <c r="B1206" s="243">
        <v>1.875</v>
      </c>
    </row>
    <row r="1207" spans="1:2" x14ac:dyDescent="0.25">
      <c r="A1207" s="240" t="s">
        <v>1296</v>
      </c>
      <c r="B1207" s="243">
        <v>1.875</v>
      </c>
    </row>
    <row r="1208" spans="1:2" x14ac:dyDescent="0.25">
      <c r="A1208" s="240" t="s">
        <v>1297</v>
      </c>
      <c r="B1208" s="243">
        <v>1.875</v>
      </c>
    </row>
    <row r="1209" spans="1:2" x14ac:dyDescent="0.25">
      <c r="A1209" s="240" t="s">
        <v>1298</v>
      </c>
      <c r="B1209" s="243">
        <v>1.875</v>
      </c>
    </row>
    <row r="1210" spans="1:2" x14ac:dyDescent="0.25">
      <c r="A1210" s="240" t="s">
        <v>2396</v>
      </c>
      <c r="B1210" s="243">
        <v>1.875</v>
      </c>
    </row>
    <row r="1211" spans="1:2" x14ac:dyDescent="0.25">
      <c r="A1211" s="240" t="s">
        <v>2397</v>
      </c>
      <c r="B1211" s="243">
        <v>4</v>
      </c>
    </row>
    <row r="1212" spans="1:2" x14ac:dyDescent="0.25">
      <c r="A1212" s="240" t="s">
        <v>2398</v>
      </c>
      <c r="B1212" s="243">
        <v>4</v>
      </c>
    </row>
    <row r="1213" spans="1:2" x14ac:dyDescent="0.25">
      <c r="A1213" s="240" t="s">
        <v>2399</v>
      </c>
      <c r="B1213" s="243">
        <v>4</v>
      </c>
    </row>
    <row r="1214" spans="1:2" x14ac:dyDescent="0.25">
      <c r="A1214" s="240" t="s">
        <v>2400</v>
      </c>
      <c r="B1214" s="243">
        <v>6.25</v>
      </c>
    </row>
    <row r="1215" spans="1:2" x14ac:dyDescent="0.25">
      <c r="A1215" s="240" t="s">
        <v>2401</v>
      </c>
      <c r="B1215" s="243">
        <v>6.25</v>
      </c>
    </row>
    <row r="1216" spans="1:2" x14ac:dyDescent="0.25">
      <c r="A1216" s="240" t="s">
        <v>2402</v>
      </c>
      <c r="B1216" s="243">
        <v>4</v>
      </c>
    </row>
    <row r="1217" spans="1:2" x14ac:dyDescent="0.25">
      <c r="A1217" s="240" t="s">
        <v>2403</v>
      </c>
      <c r="B1217" s="243">
        <v>4</v>
      </c>
    </row>
    <row r="1218" spans="1:2" x14ac:dyDescent="0.25">
      <c r="A1218" s="240" t="s">
        <v>2404</v>
      </c>
      <c r="B1218" s="243">
        <v>6.25</v>
      </c>
    </row>
    <row r="1219" spans="1:2" x14ac:dyDescent="0.25">
      <c r="A1219" s="240" t="s">
        <v>2405</v>
      </c>
      <c r="B1219" s="243">
        <v>6.25</v>
      </c>
    </row>
    <row r="1220" spans="1:2" x14ac:dyDescent="0.25">
      <c r="A1220" s="240" t="s">
        <v>2406</v>
      </c>
      <c r="B1220" s="243">
        <v>4</v>
      </c>
    </row>
    <row r="1221" spans="1:2" x14ac:dyDescent="0.25">
      <c r="A1221" s="240" t="s">
        <v>2407</v>
      </c>
      <c r="B1221" s="243">
        <v>4</v>
      </c>
    </row>
    <row r="1222" spans="1:2" x14ac:dyDescent="0.25">
      <c r="A1222" s="240" t="s">
        <v>2408</v>
      </c>
      <c r="B1222" s="243">
        <v>6.25</v>
      </c>
    </row>
    <row r="1223" spans="1:2" x14ac:dyDescent="0.25">
      <c r="A1223" s="240" t="s">
        <v>2409</v>
      </c>
      <c r="B1223" s="243">
        <v>6.25</v>
      </c>
    </row>
    <row r="1224" spans="1:2" x14ac:dyDescent="0.25">
      <c r="A1224" s="240" t="s">
        <v>2410</v>
      </c>
      <c r="B1224" s="243">
        <v>4</v>
      </c>
    </row>
    <row r="1225" spans="1:2" x14ac:dyDescent="0.25">
      <c r="A1225" s="240" t="s">
        <v>2411</v>
      </c>
      <c r="B1225" s="243">
        <v>4</v>
      </c>
    </row>
    <row r="1226" spans="1:2" x14ac:dyDescent="0.25">
      <c r="A1226" s="240" t="s">
        <v>2412</v>
      </c>
      <c r="B1226" s="243">
        <v>6.25</v>
      </c>
    </row>
    <row r="1227" spans="1:2" x14ac:dyDescent="0.25">
      <c r="A1227" s="240" t="s">
        <v>2413</v>
      </c>
      <c r="B1227" s="243">
        <v>6.25</v>
      </c>
    </row>
    <row r="1228" spans="1:2" x14ac:dyDescent="0.25">
      <c r="A1228" s="240" t="s">
        <v>2414</v>
      </c>
      <c r="B1228" s="243">
        <v>4</v>
      </c>
    </row>
    <row r="1229" spans="1:2" x14ac:dyDescent="0.25">
      <c r="A1229" s="240" t="s">
        <v>2415</v>
      </c>
      <c r="B1229" s="243">
        <v>4</v>
      </c>
    </row>
    <row r="1230" spans="1:2" x14ac:dyDescent="0.25">
      <c r="A1230" s="240" t="s">
        <v>2416</v>
      </c>
      <c r="B1230" s="243">
        <v>4.666666666666667</v>
      </c>
    </row>
    <row r="1231" spans="1:2" x14ac:dyDescent="0.25">
      <c r="A1231" s="240" t="s">
        <v>2417</v>
      </c>
      <c r="B1231" s="243">
        <v>1.5833333333333333</v>
      </c>
    </row>
    <row r="1232" spans="1:2" x14ac:dyDescent="0.25">
      <c r="A1232" s="240" t="s">
        <v>2418</v>
      </c>
      <c r="B1232" s="243">
        <v>6.25</v>
      </c>
    </row>
    <row r="1233" spans="1:2" x14ac:dyDescent="0.25">
      <c r="A1233" s="240" t="s">
        <v>2419</v>
      </c>
      <c r="B1233" s="243">
        <v>2.6666666666666665</v>
      </c>
    </row>
    <row r="1234" spans="1:2" x14ac:dyDescent="0.25">
      <c r="A1234" s="240" t="s">
        <v>2420</v>
      </c>
      <c r="B1234" s="243">
        <v>1.5</v>
      </c>
    </row>
    <row r="1235" spans="1:2" x14ac:dyDescent="0.25">
      <c r="A1235" s="240" t="s">
        <v>2421</v>
      </c>
      <c r="B1235" s="243">
        <v>4.166666666666667</v>
      </c>
    </row>
    <row r="1236" spans="1:2" x14ac:dyDescent="0.25">
      <c r="A1236" s="240" t="s">
        <v>2422</v>
      </c>
      <c r="B1236" s="243">
        <v>4</v>
      </c>
    </row>
    <row r="1237" spans="1:2" x14ac:dyDescent="0.25">
      <c r="A1237" s="240" t="s">
        <v>2423</v>
      </c>
      <c r="B1237" s="243">
        <v>4</v>
      </c>
    </row>
    <row r="1238" spans="1:2" x14ac:dyDescent="0.25">
      <c r="A1238" s="240" t="s">
        <v>2424</v>
      </c>
      <c r="B1238" s="243">
        <v>4.666666666666667</v>
      </c>
    </row>
    <row r="1239" spans="1:2" x14ac:dyDescent="0.25">
      <c r="A1239" s="240" t="s">
        <v>2425</v>
      </c>
      <c r="B1239" s="243">
        <v>1.5833333333333333</v>
      </c>
    </row>
    <row r="1240" spans="1:2" x14ac:dyDescent="0.25">
      <c r="A1240" s="240" t="s">
        <v>2426</v>
      </c>
      <c r="B1240" s="243">
        <v>6.25</v>
      </c>
    </row>
    <row r="1241" spans="1:2" x14ac:dyDescent="0.25">
      <c r="A1241" s="240" t="s">
        <v>2427</v>
      </c>
      <c r="B1241" s="243">
        <v>4.666666666666667</v>
      </c>
    </row>
    <row r="1242" spans="1:2" x14ac:dyDescent="0.25">
      <c r="A1242" s="240" t="s">
        <v>2428</v>
      </c>
      <c r="B1242" s="243">
        <v>1.5833333333333333</v>
      </c>
    </row>
    <row r="1243" spans="1:2" x14ac:dyDescent="0.25">
      <c r="A1243" s="240" t="s">
        <v>2429</v>
      </c>
      <c r="B1243" s="243">
        <v>6.25</v>
      </c>
    </row>
    <row r="1244" spans="1:2" x14ac:dyDescent="0.25">
      <c r="A1244" s="240" t="s">
        <v>2430</v>
      </c>
      <c r="B1244" s="243">
        <v>2.6666666666666665</v>
      </c>
    </row>
    <row r="1245" spans="1:2" x14ac:dyDescent="0.25">
      <c r="A1245" s="240" t="s">
        <v>2431</v>
      </c>
      <c r="B1245" s="243">
        <v>1.5</v>
      </c>
    </row>
    <row r="1246" spans="1:2" x14ac:dyDescent="0.25">
      <c r="A1246" s="240" t="s">
        <v>2432</v>
      </c>
      <c r="B1246" s="243">
        <v>4.166666666666667</v>
      </c>
    </row>
    <row r="1247" spans="1:2" x14ac:dyDescent="0.25">
      <c r="A1247" s="240" t="s">
        <v>2433</v>
      </c>
      <c r="B1247" s="243">
        <v>4</v>
      </c>
    </row>
    <row r="1248" spans="1:2" x14ac:dyDescent="0.25">
      <c r="A1248" s="240" t="s">
        <v>2434</v>
      </c>
      <c r="B1248" s="243">
        <v>4</v>
      </c>
    </row>
    <row r="1249" spans="1:2" x14ac:dyDescent="0.25">
      <c r="A1249" s="240" t="s">
        <v>2435</v>
      </c>
      <c r="B1249" s="243">
        <v>4</v>
      </c>
    </row>
    <row r="1250" spans="1:2" x14ac:dyDescent="0.25">
      <c r="A1250" s="240" t="s">
        <v>2436</v>
      </c>
      <c r="B1250" s="243">
        <v>4</v>
      </c>
    </row>
    <row r="1251" spans="1:2" x14ac:dyDescent="0.25">
      <c r="A1251" s="240" t="s">
        <v>2437</v>
      </c>
      <c r="B1251" s="243">
        <v>3.125</v>
      </c>
    </row>
    <row r="1252" spans="1:2" x14ac:dyDescent="0.25">
      <c r="A1252" s="240" t="s">
        <v>2438</v>
      </c>
      <c r="B1252" s="243">
        <v>3.125</v>
      </c>
    </row>
    <row r="1253" spans="1:2" x14ac:dyDescent="0.25">
      <c r="A1253" s="240" t="s">
        <v>2439</v>
      </c>
      <c r="B1253" s="243">
        <v>6.25</v>
      </c>
    </row>
    <row r="1254" spans="1:2" x14ac:dyDescent="0.25">
      <c r="A1254" s="240" t="s">
        <v>2440</v>
      </c>
      <c r="B1254" s="243">
        <v>3.125</v>
      </c>
    </row>
    <row r="1255" spans="1:2" x14ac:dyDescent="0.25">
      <c r="A1255" s="240" t="s">
        <v>2441</v>
      </c>
      <c r="B1255" s="243">
        <v>3.125</v>
      </c>
    </row>
    <row r="1256" spans="1:2" x14ac:dyDescent="0.25">
      <c r="A1256" s="240" t="s">
        <v>2442</v>
      </c>
      <c r="B1256" s="243">
        <v>6.25</v>
      </c>
    </row>
    <row r="1257" spans="1:2" x14ac:dyDescent="0.25">
      <c r="A1257" s="240" t="s">
        <v>301</v>
      </c>
      <c r="B1257" s="243">
        <v>2.5</v>
      </c>
    </row>
    <row r="1258" spans="1:2" x14ac:dyDescent="0.25">
      <c r="A1258" s="240" t="s">
        <v>1299</v>
      </c>
      <c r="B1258" s="243">
        <v>1.875</v>
      </c>
    </row>
    <row r="1259" spans="1:2" x14ac:dyDescent="0.25">
      <c r="A1259" s="240" t="s">
        <v>302</v>
      </c>
      <c r="B1259" s="243">
        <v>5</v>
      </c>
    </row>
    <row r="1260" spans="1:2" x14ac:dyDescent="0.25">
      <c r="A1260" s="240" t="s">
        <v>303</v>
      </c>
      <c r="B1260" s="243">
        <v>3.75</v>
      </c>
    </row>
    <row r="1261" spans="1:2" x14ac:dyDescent="0.25">
      <c r="A1261" s="240" t="s">
        <v>2443</v>
      </c>
      <c r="B1261" s="243">
        <v>6.875</v>
      </c>
    </row>
    <row r="1262" spans="1:2" x14ac:dyDescent="0.25">
      <c r="A1262" s="240" t="s">
        <v>304</v>
      </c>
      <c r="B1262" s="243">
        <v>3.9583333333333335</v>
      </c>
    </row>
    <row r="1263" spans="1:2" x14ac:dyDescent="0.25">
      <c r="A1263" s="240" t="s">
        <v>1300</v>
      </c>
      <c r="B1263" s="243">
        <v>1.875</v>
      </c>
    </row>
    <row r="1264" spans="1:2" x14ac:dyDescent="0.25">
      <c r="A1264" s="240" t="s">
        <v>305</v>
      </c>
      <c r="B1264" s="243">
        <v>2.5</v>
      </c>
    </row>
    <row r="1265" spans="1:2" x14ac:dyDescent="0.25">
      <c r="A1265" s="240" t="s">
        <v>306</v>
      </c>
      <c r="B1265" s="243">
        <v>1.25</v>
      </c>
    </row>
    <row r="1266" spans="1:2" x14ac:dyDescent="0.25">
      <c r="A1266" s="240" t="s">
        <v>307</v>
      </c>
      <c r="B1266" s="243">
        <v>0.625</v>
      </c>
    </row>
    <row r="1267" spans="1:2" x14ac:dyDescent="0.25">
      <c r="A1267" s="240" t="s">
        <v>308</v>
      </c>
      <c r="B1267" s="243">
        <v>1.875</v>
      </c>
    </row>
    <row r="1268" spans="1:2" x14ac:dyDescent="0.25">
      <c r="A1268" s="240" t="s">
        <v>309</v>
      </c>
      <c r="B1268" s="243">
        <v>1.25</v>
      </c>
    </row>
    <row r="1269" spans="1:2" x14ac:dyDescent="0.25">
      <c r="A1269" s="240" t="s">
        <v>1301</v>
      </c>
      <c r="B1269" s="243">
        <v>3.75</v>
      </c>
    </row>
    <row r="1270" spans="1:2" x14ac:dyDescent="0.25">
      <c r="A1270" s="240" t="s">
        <v>1302</v>
      </c>
      <c r="B1270" s="243">
        <v>1.875</v>
      </c>
    </row>
    <row r="1271" spans="1:2" x14ac:dyDescent="0.25">
      <c r="A1271" s="240" t="s">
        <v>310</v>
      </c>
      <c r="B1271" s="243">
        <v>1.875</v>
      </c>
    </row>
    <row r="1272" spans="1:2" x14ac:dyDescent="0.25">
      <c r="A1272" s="240" t="s">
        <v>311</v>
      </c>
      <c r="B1272" s="243">
        <v>2.5</v>
      </c>
    </row>
    <row r="1273" spans="1:2" x14ac:dyDescent="0.25">
      <c r="A1273" s="240" t="s">
        <v>312</v>
      </c>
      <c r="B1273" s="243">
        <v>0.625</v>
      </c>
    </row>
    <row r="1274" spans="1:2" x14ac:dyDescent="0.25">
      <c r="A1274" s="240" t="s">
        <v>313</v>
      </c>
      <c r="B1274" s="243">
        <v>12.5</v>
      </c>
    </row>
    <row r="1275" spans="1:2" x14ac:dyDescent="0.25">
      <c r="A1275" s="240" t="s">
        <v>314</v>
      </c>
      <c r="B1275" s="243">
        <v>2.25</v>
      </c>
    </row>
    <row r="1276" spans="1:2" x14ac:dyDescent="0.25">
      <c r="A1276" s="240" t="s">
        <v>1303</v>
      </c>
      <c r="B1276" s="243">
        <v>6</v>
      </c>
    </row>
    <row r="1277" spans="1:2" x14ac:dyDescent="0.25">
      <c r="A1277" s="240" t="s">
        <v>315</v>
      </c>
      <c r="B1277" s="243">
        <v>6.75</v>
      </c>
    </row>
    <row r="1278" spans="1:2" x14ac:dyDescent="0.25">
      <c r="A1278" s="240" t="s">
        <v>316</v>
      </c>
      <c r="B1278" s="243">
        <v>2.5</v>
      </c>
    </row>
    <row r="1279" spans="1:2" x14ac:dyDescent="0.25">
      <c r="A1279" s="240" t="s">
        <v>1304</v>
      </c>
      <c r="B1279" s="243">
        <v>2.5</v>
      </c>
    </row>
    <row r="1280" spans="1:2" x14ac:dyDescent="0.25">
      <c r="A1280" s="240" t="s">
        <v>317</v>
      </c>
      <c r="B1280" s="243">
        <v>3.125</v>
      </c>
    </row>
    <row r="1281" spans="1:2" x14ac:dyDescent="0.25">
      <c r="A1281" s="240" t="s">
        <v>2444</v>
      </c>
      <c r="B1281" s="243">
        <v>2.5</v>
      </c>
    </row>
    <row r="1282" spans="1:2" x14ac:dyDescent="0.25">
      <c r="A1282" s="240" t="s">
        <v>1305</v>
      </c>
      <c r="B1282" s="243">
        <v>0.625</v>
      </c>
    </row>
    <row r="1283" spans="1:2" x14ac:dyDescent="0.25">
      <c r="A1283" s="240" t="s">
        <v>1306</v>
      </c>
      <c r="B1283" s="243">
        <v>1.25</v>
      </c>
    </row>
    <row r="1284" spans="1:2" x14ac:dyDescent="0.25">
      <c r="A1284" s="240" t="s">
        <v>318</v>
      </c>
      <c r="B1284" s="243">
        <v>1.875</v>
      </c>
    </row>
    <row r="1285" spans="1:2" x14ac:dyDescent="0.25">
      <c r="A1285" s="240" t="s">
        <v>319</v>
      </c>
      <c r="B1285" s="243">
        <v>2.5</v>
      </c>
    </row>
    <row r="1286" spans="1:2" x14ac:dyDescent="0.25">
      <c r="A1286" s="240" t="s">
        <v>320</v>
      </c>
      <c r="B1286" s="243">
        <v>1.875</v>
      </c>
    </row>
    <row r="1287" spans="1:2" x14ac:dyDescent="0.25">
      <c r="A1287" s="240" t="s">
        <v>321</v>
      </c>
      <c r="B1287" s="243">
        <v>1.875</v>
      </c>
    </row>
    <row r="1288" spans="1:2" x14ac:dyDescent="0.25">
      <c r="A1288" s="240" t="s">
        <v>1307</v>
      </c>
      <c r="B1288" s="243">
        <v>1.875</v>
      </c>
    </row>
    <row r="1289" spans="1:2" x14ac:dyDescent="0.25">
      <c r="A1289" s="240" t="s">
        <v>322</v>
      </c>
      <c r="B1289" s="243">
        <v>1.875</v>
      </c>
    </row>
    <row r="1290" spans="1:2" x14ac:dyDescent="0.25">
      <c r="A1290" s="240" t="s">
        <v>2445</v>
      </c>
      <c r="B1290" s="243">
        <v>2.5</v>
      </c>
    </row>
    <row r="1291" spans="1:2" x14ac:dyDescent="0.25">
      <c r="A1291" s="240" t="s">
        <v>323</v>
      </c>
      <c r="B1291" s="243">
        <v>2.5</v>
      </c>
    </row>
    <row r="1292" spans="1:2" x14ac:dyDescent="0.25">
      <c r="A1292" s="240" t="s">
        <v>1308</v>
      </c>
      <c r="B1292" s="243">
        <v>2.5</v>
      </c>
    </row>
    <row r="1293" spans="1:2" x14ac:dyDescent="0.25">
      <c r="A1293" s="240" t="s">
        <v>1309</v>
      </c>
      <c r="B1293" s="243">
        <v>1.875</v>
      </c>
    </row>
    <row r="1294" spans="1:2" x14ac:dyDescent="0.25">
      <c r="A1294" s="240" t="s">
        <v>324</v>
      </c>
      <c r="B1294" s="243">
        <v>1.875</v>
      </c>
    </row>
    <row r="1295" spans="1:2" x14ac:dyDescent="0.25">
      <c r="A1295" s="240" t="s">
        <v>1310</v>
      </c>
      <c r="B1295" s="243">
        <v>1.875</v>
      </c>
    </row>
    <row r="1296" spans="1:2" x14ac:dyDescent="0.25">
      <c r="A1296" s="240" t="s">
        <v>325</v>
      </c>
      <c r="B1296" s="243">
        <v>1.875</v>
      </c>
    </row>
    <row r="1297" spans="1:2" x14ac:dyDescent="0.25">
      <c r="A1297" s="240" t="s">
        <v>326</v>
      </c>
      <c r="B1297" s="243">
        <v>1.875</v>
      </c>
    </row>
    <row r="1298" spans="1:2" x14ac:dyDescent="0.25">
      <c r="A1298" s="240" t="s">
        <v>2446</v>
      </c>
      <c r="B1298" s="243">
        <v>1.875</v>
      </c>
    </row>
    <row r="1299" spans="1:2" x14ac:dyDescent="0.25">
      <c r="A1299" s="240" t="s">
        <v>327</v>
      </c>
      <c r="B1299" s="243">
        <v>1.875</v>
      </c>
    </row>
    <row r="1300" spans="1:2" x14ac:dyDescent="0.25">
      <c r="A1300" s="240" t="s">
        <v>2447</v>
      </c>
      <c r="B1300" s="243">
        <v>1.875</v>
      </c>
    </row>
    <row r="1301" spans="1:2" x14ac:dyDescent="0.25">
      <c r="A1301" s="240" t="s">
        <v>1311</v>
      </c>
      <c r="B1301" s="243">
        <v>1.875</v>
      </c>
    </row>
    <row r="1302" spans="1:2" x14ac:dyDescent="0.25">
      <c r="A1302" s="240" t="s">
        <v>328</v>
      </c>
      <c r="B1302" s="243">
        <v>1.875</v>
      </c>
    </row>
    <row r="1303" spans="1:2" x14ac:dyDescent="0.25">
      <c r="A1303" s="240" t="s">
        <v>329</v>
      </c>
      <c r="B1303" s="243">
        <v>1.875</v>
      </c>
    </row>
    <row r="1304" spans="1:2" x14ac:dyDescent="0.25">
      <c r="A1304" s="240" t="s">
        <v>1312</v>
      </c>
      <c r="B1304" s="243">
        <v>1.875</v>
      </c>
    </row>
    <row r="1305" spans="1:2" x14ac:dyDescent="0.25">
      <c r="A1305" s="240" t="s">
        <v>330</v>
      </c>
      <c r="B1305" s="243">
        <v>1.875</v>
      </c>
    </row>
    <row r="1306" spans="1:2" x14ac:dyDescent="0.25">
      <c r="A1306" s="240" t="s">
        <v>331</v>
      </c>
      <c r="B1306" s="243">
        <v>1.875</v>
      </c>
    </row>
    <row r="1307" spans="1:2" x14ac:dyDescent="0.25">
      <c r="A1307" s="240" t="s">
        <v>1313</v>
      </c>
      <c r="B1307" s="243">
        <v>1.875</v>
      </c>
    </row>
    <row r="1308" spans="1:2" x14ac:dyDescent="0.25">
      <c r="A1308" s="240" t="s">
        <v>332</v>
      </c>
      <c r="B1308" s="243">
        <v>1.875</v>
      </c>
    </row>
    <row r="1309" spans="1:2" x14ac:dyDescent="0.25">
      <c r="A1309" s="240" t="s">
        <v>333</v>
      </c>
      <c r="B1309" s="243">
        <v>1.875</v>
      </c>
    </row>
    <row r="1310" spans="1:2" x14ac:dyDescent="0.25">
      <c r="A1310" s="240" t="s">
        <v>2448</v>
      </c>
      <c r="B1310" s="243">
        <v>0.625</v>
      </c>
    </row>
    <row r="1311" spans="1:2" x14ac:dyDescent="0.25">
      <c r="A1311" s="240" t="s">
        <v>334</v>
      </c>
      <c r="B1311" s="243">
        <v>1.875</v>
      </c>
    </row>
    <row r="1312" spans="1:2" x14ac:dyDescent="0.25">
      <c r="A1312" s="240" t="s">
        <v>335</v>
      </c>
      <c r="B1312" s="243">
        <v>1.25</v>
      </c>
    </row>
    <row r="1313" spans="1:2" x14ac:dyDescent="0.25">
      <c r="A1313" s="240" t="s">
        <v>336</v>
      </c>
      <c r="B1313" s="243">
        <v>3.1458333333333335</v>
      </c>
    </row>
    <row r="1314" spans="1:2" x14ac:dyDescent="0.25">
      <c r="A1314" s="240" t="s">
        <v>337</v>
      </c>
      <c r="B1314" s="243">
        <v>3.125</v>
      </c>
    </row>
    <row r="1315" spans="1:2" x14ac:dyDescent="0.25">
      <c r="A1315" s="240" t="s">
        <v>1314</v>
      </c>
      <c r="B1315" s="243">
        <v>3.125</v>
      </c>
    </row>
    <row r="1316" spans="1:2" x14ac:dyDescent="0.25">
      <c r="A1316" s="240" t="s">
        <v>338</v>
      </c>
      <c r="B1316" s="243">
        <v>3.125</v>
      </c>
    </row>
    <row r="1317" spans="1:2" x14ac:dyDescent="0.25">
      <c r="A1317" s="240" t="s">
        <v>1315</v>
      </c>
      <c r="B1317" s="243">
        <v>2.5</v>
      </c>
    </row>
    <row r="1318" spans="1:2" x14ac:dyDescent="0.25">
      <c r="A1318" s="240" t="s">
        <v>1316</v>
      </c>
      <c r="B1318" s="243">
        <v>3.125</v>
      </c>
    </row>
    <row r="1319" spans="1:2" x14ac:dyDescent="0.25">
      <c r="A1319" s="240" t="s">
        <v>1317</v>
      </c>
      <c r="B1319" s="243">
        <v>1.875</v>
      </c>
    </row>
    <row r="1320" spans="1:2" x14ac:dyDescent="0.25">
      <c r="A1320" s="240" t="s">
        <v>339</v>
      </c>
      <c r="B1320" s="243">
        <v>2.5</v>
      </c>
    </row>
    <row r="1321" spans="1:2" x14ac:dyDescent="0.25">
      <c r="A1321" s="240" t="s">
        <v>1318</v>
      </c>
      <c r="B1321" s="243">
        <v>2.5</v>
      </c>
    </row>
    <row r="1322" spans="1:2" x14ac:dyDescent="0.25">
      <c r="A1322" s="240" t="s">
        <v>2449</v>
      </c>
      <c r="B1322" s="243">
        <v>2.5</v>
      </c>
    </row>
    <row r="1323" spans="1:2" x14ac:dyDescent="0.25">
      <c r="A1323" s="240" t="s">
        <v>340</v>
      </c>
      <c r="B1323" s="243">
        <v>2.5</v>
      </c>
    </row>
    <row r="1324" spans="1:2" x14ac:dyDescent="0.25">
      <c r="A1324" s="240" t="s">
        <v>341</v>
      </c>
      <c r="B1324" s="243">
        <v>2.5</v>
      </c>
    </row>
    <row r="1325" spans="1:2" x14ac:dyDescent="0.25">
      <c r="A1325" s="240" t="s">
        <v>342</v>
      </c>
      <c r="B1325" s="243">
        <v>1.875</v>
      </c>
    </row>
    <row r="1326" spans="1:2" x14ac:dyDescent="0.25">
      <c r="A1326" s="240" t="s">
        <v>2450</v>
      </c>
      <c r="B1326" s="243">
        <v>2.5</v>
      </c>
    </row>
    <row r="1327" spans="1:2" x14ac:dyDescent="0.25">
      <c r="A1327" s="240" t="s">
        <v>1319</v>
      </c>
      <c r="B1327" s="243">
        <v>2.5</v>
      </c>
    </row>
    <row r="1328" spans="1:2" x14ac:dyDescent="0.25">
      <c r="A1328" s="240" t="s">
        <v>1320</v>
      </c>
      <c r="B1328" s="243">
        <v>2.5</v>
      </c>
    </row>
    <row r="1329" spans="1:2" x14ac:dyDescent="0.25">
      <c r="A1329" s="240" t="s">
        <v>1321</v>
      </c>
      <c r="B1329" s="243">
        <v>2.5</v>
      </c>
    </row>
    <row r="1330" spans="1:2" x14ac:dyDescent="0.25">
      <c r="A1330" s="240" t="s">
        <v>343</v>
      </c>
      <c r="B1330" s="243">
        <v>2.5</v>
      </c>
    </row>
    <row r="1331" spans="1:2" x14ac:dyDescent="0.25">
      <c r="A1331" s="240" t="s">
        <v>1322</v>
      </c>
      <c r="B1331" s="243">
        <v>2.5</v>
      </c>
    </row>
    <row r="1332" spans="1:2" x14ac:dyDescent="0.25">
      <c r="A1332" s="240" t="s">
        <v>1323</v>
      </c>
      <c r="B1332" s="243">
        <v>2.5</v>
      </c>
    </row>
    <row r="1333" spans="1:2" x14ac:dyDescent="0.25">
      <c r="A1333" s="240" t="s">
        <v>2451</v>
      </c>
      <c r="B1333" s="243">
        <v>2.5</v>
      </c>
    </row>
    <row r="1334" spans="1:2" x14ac:dyDescent="0.25">
      <c r="A1334" s="240" t="s">
        <v>1324</v>
      </c>
      <c r="B1334" s="243">
        <v>1.25</v>
      </c>
    </row>
    <row r="1335" spans="1:2" x14ac:dyDescent="0.25">
      <c r="A1335" s="240" t="s">
        <v>344</v>
      </c>
      <c r="B1335" s="243">
        <v>3.125</v>
      </c>
    </row>
    <row r="1336" spans="1:2" x14ac:dyDescent="0.25">
      <c r="A1336" s="240" t="s">
        <v>1325</v>
      </c>
      <c r="B1336" s="243">
        <v>5.625</v>
      </c>
    </row>
    <row r="1337" spans="1:2" x14ac:dyDescent="0.25">
      <c r="A1337" s="240" t="s">
        <v>345</v>
      </c>
      <c r="B1337" s="243">
        <v>3.125</v>
      </c>
    </row>
    <row r="1338" spans="1:2" x14ac:dyDescent="0.25">
      <c r="A1338" s="240" t="s">
        <v>2452</v>
      </c>
      <c r="B1338" s="243">
        <v>2.5</v>
      </c>
    </row>
    <row r="1339" spans="1:2" x14ac:dyDescent="0.25">
      <c r="A1339" s="240" t="s">
        <v>2453</v>
      </c>
      <c r="B1339" s="243">
        <v>2.5</v>
      </c>
    </row>
    <row r="1340" spans="1:2" x14ac:dyDescent="0.25">
      <c r="A1340" s="240" t="s">
        <v>346</v>
      </c>
      <c r="B1340" s="243">
        <v>2.5</v>
      </c>
    </row>
    <row r="1341" spans="1:2" x14ac:dyDescent="0.25">
      <c r="A1341" s="240" t="s">
        <v>347</v>
      </c>
      <c r="B1341" s="243">
        <v>3.125</v>
      </c>
    </row>
    <row r="1342" spans="1:2" x14ac:dyDescent="0.25">
      <c r="A1342" s="240" t="s">
        <v>1326</v>
      </c>
      <c r="B1342" s="243">
        <v>1.875</v>
      </c>
    </row>
    <row r="1343" spans="1:2" x14ac:dyDescent="0.25">
      <c r="A1343" s="240" t="s">
        <v>1327</v>
      </c>
      <c r="B1343" s="243">
        <v>1.875</v>
      </c>
    </row>
    <row r="1344" spans="1:2" x14ac:dyDescent="0.25">
      <c r="A1344" s="240" t="s">
        <v>348</v>
      </c>
      <c r="B1344" s="243">
        <v>1.875</v>
      </c>
    </row>
    <row r="1345" spans="1:2" x14ac:dyDescent="0.25">
      <c r="A1345" s="240" t="s">
        <v>349</v>
      </c>
      <c r="B1345" s="243">
        <v>1.875</v>
      </c>
    </row>
    <row r="1346" spans="1:2" x14ac:dyDescent="0.25">
      <c r="A1346" s="240" t="s">
        <v>1328</v>
      </c>
      <c r="B1346" s="243">
        <v>1.875</v>
      </c>
    </row>
    <row r="1347" spans="1:2" x14ac:dyDescent="0.25">
      <c r="A1347" s="240" t="s">
        <v>1329</v>
      </c>
      <c r="B1347" s="243">
        <v>1.875</v>
      </c>
    </row>
    <row r="1348" spans="1:2" x14ac:dyDescent="0.25">
      <c r="A1348" s="240" t="s">
        <v>1330</v>
      </c>
      <c r="B1348" s="243">
        <v>0.625</v>
      </c>
    </row>
    <row r="1349" spans="1:2" x14ac:dyDescent="0.25">
      <c r="A1349" s="240" t="s">
        <v>2454</v>
      </c>
      <c r="B1349" s="243">
        <v>1.875</v>
      </c>
    </row>
    <row r="1350" spans="1:2" x14ac:dyDescent="0.25">
      <c r="A1350" s="240" t="s">
        <v>1331</v>
      </c>
      <c r="B1350" s="243">
        <v>1.875</v>
      </c>
    </row>
    <row r="1351" spans="1:2" x14ac:dyDescent="0.25">
      <c r="A1351" s="240" t="s">
        <v>1332</v>
      </c>
      <c r="B1351" s="243">
        <v>1.875</v>
      </c>
    </row>
    <row r="1352" spans="1:2" x14ac:dyDescent="0.25">
      <c r="A1352" s="240" t="s">
        <v>1333</v>
      </c>
      <c r="B1352" s="243">
        <v>0.625</v>
      </c>
    </row>
    <row r="1353" spans="1:2" x14ac:dyDescent="0.25">
      <c r="A1353" s="240" t="s">
        <v>350</v>
      </c>
      <c r="B1353" s="243">
        <v>1.875</v>
      </c>
    </row>
    <row r="1354" spans="1:2" x14ac:dyDescent="0.25">
      <c r="A1354" s="240" t="s">
        <v>1334</v>
      </c>
      <c r="B1354" s="243">
        <v>1.875</v>
      </c>
    </row>
    <row r="1355" spans="1:2" x14ac:dyDescent="0.25">
      <c r="A1355" s="240" t="s">
        <v>1335</v>
      </c>
      <c r="B1355" s="243">
        <v>1.875</v>
      </c>
    </row>
    <row r="1356" spans="1:2" x14ac:dyDescent="0.25">
      <c r="A1356" s="240" t="s">
        <v>1336</v>
      </c>
      <c r="B1356" s="243">
        <v>1.25</v>
      </c>
    </row>
    <row r="1357" spans="1:2" x14ac:dyDescent="0.25">
      <c r="A1357" s="240" t="s">
        <v>1337</v>
      </c>
      <c r="B1357" s="243">
        <v>1.875</v>
      </c>
    </row>
    <row r="1358" spans="1:2" x14ac:dyDescent="0.25">
      <c r="A1358" s="240" t="s">
        <v>351</v>
      </c>
      <c r="B1358" s="243">
        <v>8.125</v>
      </c>
    </row>
    <row r="1359" spans="1:2" x14ac:dyDescent="0.25">
      <c r="A1359" s="240" t="s">
        <v>1338</v>
      </c>
      <c r="B1359" s="243">
        <v>1.875</v>
      </c>
    </row>
    <row r="1360" spans="1:2" x14ac:dyDescent="0.25">
      <c r="A1360" s="240" t="s">
        <v>352</v>
      </c>
      <c r="B1360" s="243">
        <v>1.875</v>
      </c>
    </row>
    <row r="1361" spans="1:2" x14ac:dyDescent="0.25">
      <c r="A1361" s="240" t="s">
        <v>1339</v>
      </c>
      <c r="B1361" s="243">
        <v>2.5</v>
      </c>
    </row>
    <row r="1362" spans="1:2" x14ac:dyDescent="0.25">
      <c r="A1362" s="240" t="s">
        <v>1340</v>
      </c>
      <c r="B1362" s="243">
        <v>1.875</v>
      </c>
    </row>
    <row r="1363" spans="1:2" x14ac:dyDescent="0.25">
      <c r="A1363" s="240" t="s">
        <v>1341</v>
      </c>
      <c r="B1363" s="243">
        <v>1.875</v>
      </c>
    </row>
    <row r="1364" spans="1:2" x14ac:dyDescent="0.25">
      <c r="A1364" s="240" t="s">
        <v>2455</v>
      </c>
      <c r="B1364" s="243">
        <v>8.5833333333333339</v>
      </c>
    </row>
    <row r="1365" spans="1:2" x14ac:dyDescent="0.25">
      <c r="A1365" s="240" t="s">
        <v>2456</v>
      </c>
      <c r="B1365" s="243">
        <v>8</v>
      </c>
    </row>
    <row r="1366" spans="1:2" x14ac:dyDescent="0.25">
      <c r="A1366" s="240" t="s">
        <v>353</v>
      </c>
      <c r="B1366" s="243">
        <v>1.875</v>
      </c>
    </row>
    <row r="1367" spans="1:2" x14ac:dyDescent="0.25">
      <c r="A1367" s="240" t="s">
        <v>1342</v>
      </c>
      <c r="B1367" s="243">
        <v>1.875</v>
      </c>
    </row>
    <row r="1368" spans="1:2" x14ac:dyDescent="0.25">
      <c r="A1368" s="240" t="s">
        <v>1343</v>
      </c>
      <c r="B1368" s="243">
        <v>1.875</v>
      </c>
    </row>
    <row r="1369" spans="1:2" x14ac:dyDescent="0.25">
      <c r="A1369" s="240" t="s">
        <v>354</v>
      </c>
      <c r="B1369" s="243">
        <v>1.875</v>
      </c>
    </row>
    <row r="1370" spans="1:2" x14ac:dyDescent="0.25">
      <c r="A1370" s="240" t="s">
        <v>355</v>
      </c>
      <c r="B1370" s="243">
        <v>1.875</v>
      </c>
    </row>
    <row r="1371" spans="1:2" x14ac:dyDescent="0.25">
      <c r="A1371" s="240" t="s">
        <v>1344</v>
      </c>
      <c r="B1371" s="243">
        <v>1.875</v>
      </c>
    </row>
    <row r="1372" spans="1:2" x14ac:dyDescent="0.25">
      <c r="A1372" s="240" t="s">
        <v>1345</v>
      </c>
      <c r="B1372" s="243">
        <v>1.875</v>
      </c>
    </row>
    <row r="1373" spans="1:2" x14ac:dyDescent="0.25">
      <c r="A1373" s="240" t="s">
        <v>1346</v>
      </c>
      <c r="B1373" s="243">
        <v>1.875</v>
      </c>
    </row>
    <row r="1374" spans="1:2" x14ac:dyDescent="0.25">
      <c r="A1374" s="240" t="s">
        <v>356</v>
      </c>
      <c r="B1374" s="243">
        <v>1.875</v>
      </c>
    </row>
    <row r="1375" spans="1:2" x14ac:dyDescent="0.25">
      <c r="A1375" s="240" t="s">
        <v>357</v>
      </c>
      <c r="B1375" s="243">
        <v>1.875</v>
      </c>
    </row>
    <row r="1376" spans="1:2" x14ac:dyDescent="0.25">
      <c r="A1376" s="240" t="s">
        <v>1347</v>
      </c>
      <c r="B1376" s="243">
        <v>1.875</v>
      </c>
    </row>
    <row r="1377" spans="1:2" x14ac:dyDescent="0.25">
      <c r="A1377" s="240" t="s">
        <v>1348</v>
      </c>
      <c r="B1377" s="243">
        <v>1.875</v>
      </c>
    </row>
    <row r="1378" spans="1:2" x14ac:dyDescent="0.25">
      <c r="A1378" s="240" t="s">
        <v>358</v>
      </c>
      <c r="B1378" s="243">
        <v>1.875</v>
      </c>
    </row>
    <row r="1379" spans="1:2" x14ac:dyDescent="0.25">
      <c r="A1379" s="240" t="s">
        <v>1349</v>
      </c>
      <c r="B1379" s="243">
        <v>1.875</v>
      </c>
    </row>
    <row r="1380" spans="1:2" x14ac:dyDescent="0.25">
      <c r="A1380" s="240" t="s">
        <v>359</v>
      </c>
      <c r="B1380" s="243">
        <v>1.875</v>
      </c>
    </row>
    <row r="1381" spans="1:2" x14ac:dyDescent="0.25">
      <c r="A1381" s="240" t="s">
        <v>360</v>
      </c>
      <c r="B1381" s="243">
        <v>1.875</v>
      </c>
    </row>
    <row r="1382" spans="1:2" x14ac:dyDescent="0.25">
      <c r="A1382" s="240" t="s">
        <v>361</v>
      </c>
      <c r="B1382" s="243">
        <v>1.875</v>
      </c>
    </row>
    <row r="1383" spans="1:2" x14ac:dyDescent="0.25">
      <c r="A1383" s="240" t="s">
        <v>362</v>
      </c>
      <c r="B1383" s="243">
        <v>1.875</v>
      </c>
    </row>
    <row r="1384" spans="1:2" x14ac:dyDescent="0.25">
      <c r="A1384" s="240" t="s">
        <v>363</v>
      </c>
      <c r="B1384" s="243">
        <v>1.875</v>
      </c>
    </row>
    <row r="1385" spans="1:2" x14ac:dyDescent="0.25">
      <c r="A1385" s="240" t="s">
        <v>1350</v>
      </c>
      <c r="B1385" s="243">
        <v>1.875</v>
      </c>
    </row>
    <row r="1386" spans="1:2" x14ac:dyDescent="0.25">
      <c r="A1386" s="240" t="s">
        <v>364</v>
      </c>
      <c r="B1386" s="243">
        <v>1.875</v>
      </c>
    </row>
    <row r="1387" spans="1:2" x14ac:dyDescent="0.25">
      <c r="A1387" s="240" t="s">
        <v>365</v>
      </c>
      <c r="B1387" s="243">
        <v>1.875</v>
      </c>
    </row>
    <row r="1388" spans="1:2" x14ac:dyDescent="0.25">
      <c r="A1388" s="240" t="s">
        <v>366</v>
      </c>
      <c r="B1388" s="243">
        <v>1.875</v>
      </c>
    </row>
    <row r="1389" spans="1:2" x14ac:dyDescent="0.25">
      <c r="A1389" s="240" t="s">
        <v>367</v>
      </c>
      <c r="B1389" s="243">
        <v>3.125</v>
      </c>
    </row>
    <row r="1390" spans="1:2" x14ac:dyDescent="0.25">
      <c r="A1390" s="240" t="s">
        <v>368</v>
      </c>
      <c r="B1390" s="243">
        <v>3.125</v>
      </c>
    </row>
    <row r="1391" spans="1:2" x14ac:dyDescent="0.25">
      <c r="A1391" s="240" t="s">
        <v>1351</v>
      </c>
      <c r="B1391" s="243">
        <v>2.5</v>
      </c>
    </row>
    <row r="1392" spans="1:2" x14ac:dyDescent="0.25">
      <c r="A1392" s="240" t="s">
        <v>1352</v>
      </c>
      <c r="B1392" s="243">
        <v>2.5</v>
      </c>
    </row>
    <row r="1393" spans="1:2" x14ac:dyDescent="0.25">
      <c r="A1393" s="240" t="s">
        <v>1353</v>
      </c>
      <c r="B1393" s="243">
        <v>2.5</v>
      </c>
    </row>
    <row r="1394" spans="1:2" x14ac:dyDescent="0.25">
      <c r="A1394" s="240" t="s">
        <v>1354</v>
      </c>
      <c r="B1394" s="243">
        <v>1.875</v>
      </c>
    </row>
    <row r="1395" spans="1:2" x14ac:dyDescent="0.25">
      <c r="A1395" s="240" t="s">
        <v>369</v>
      </c>
      <c r="B1395" s="243">
        <v>1.875</v>
      </c>
    </row>
    <row r="1396" spans="1:2" x14ac:dyDescent="0.25">
      <c r="A1396" s="240" t="s">
        <v>370</v>
      </c>
      <c r="B1396" s="243">
        <v>1.875</v>
      </c>
    </row>
    <row r="1397" spans="1:2" x14ac:dyDescent="0.25">
      <c r="A1397" s="240" t="s">
        <v>2457</v>
      </c>
      <c r="B1397" s="243">
        <v>1.25</v>
      </c>
    </row>
    <row r="1398" spans="1:2" x14ac:dyDescent="0.25">
      <c r="A1398" s="240" t="s">
        <v>1355</v>
      </c>
      <c r="B1398" s="243">
        <v>1.875</v>
      </c>
    </row>
    <row r="1399" spans="1:2" x14ac:dyDescent="0.25">
      <c r="A1399" s="240" t="s">
        <v>371</v>
      </c>
      <c r="B1399" s="243">
        <v>1.25</v>
      </c>
    </row>
    <row r="1400" spans="1:2" x14ac:dyDescent="0.25">
      <c r="A1400" s="240" t="s">
        <v>1356</v>
      </c>
      <c r="B1400" s="243">
        <v>1.875</v>
      </c>
    </row>
    <row r="1401" spans="1:2" x14ac:dyDescent="0.25">
      <c r="A1401" s="240" t="s">
        <v>1357</v>
      </c>
      <c r="B1401" s="243">
        <v>1.875</v>
      </c>
    </row>
    <row r="1402" spans="1:2" x14ac:dyDescent="0.25">
      <c r="A1402" s="240" t="s">
        <v>1358</v>
      </c>
      <c r="B1402" s="243">
        <v>1.25</v>
      </c>
    </row>
    <row r="1403" spans="1:2" x14ac:dyDescent="0.25">
      <c r="A1403" s="240" t="s">
        <v>1359</v>
      </c>
      <c r="B1403" s="243">
        <v>1.875</v>
      </c>
    </row>
    <row r="1404" spans="1:2" x14ac:dyDescent="0.25">
      <c r="A1404" s="240" t="s">
        <v>1360</v>
      </c>
      <c r="B1404" s="243">
        <v>1.25</v>
      </c>
    </row>
    <row r="1405" spans="1:2" x14ac:dyDescent="0.25">
      <c r="A1405" s="240" t="s">
        <v>1361</v>
      </c>
      <c r="B1405" s="243">
        <v>1.875</v>
      </c>
    </row>
    <row r="1406" spans="1:2" x14ac:dyDescent="0.25">
      <c r="A1406" s="240" t="s">
        <v>1362</v>
      </c>
      <c r="B1406" s="243">
        <v>1.25</v>
      </c>
    </row>
    <row r="1407" spans="1:2" x14ac:dyDescent="0.25">
      <c r="A1407" s="240" t="s">
        <v>372</v>
      </c>
      <c r="B1407" s="243">
        <v>1.875</v>
      </c>
    </row>
    <row r="1408" spans="1:2" x14ac:dyDescent="0.25">
      <c r="A1408" s="240" t="s">
        <v>373</v>
      </c>
      <c r="B1408" s="243">
        <v>2.5</v>
      </c>
    </row>
    <row r="1409" spans="1:2" x14ac:dyDescent="0.25">
      <c r="A1409" s="240" t="s">
        <v>374</v>
      </c>
      <c r="B1409" s="243">
        <v>1.875</v>
      </c>
    </row>
    <row r="1410" spans="1:2" x14ac:dyDescent="0.25">
      <c r="A1410" s="240" t="s">
        <v>375</v>
      </c>
      <c r="B1410" s="243">
        <v>1.25</v>
      </c>
    </row>
    <row r="1411" spans="1:2" x14ac:dyDescent="0.25">
      <c r="A1411" s="240" t="s">
        <v>1363</v>
      </c>
      <c r="B1411" s="243">
        <v>5.625</v>
      </c>
    </row>
    <row r="1412" spans="1:2" x14ac:dyDescent="0.25">
      <c r="A1412" s="240" t="s">
        <v>2458</v>
      </c>
      <c r="B1412" s="243">
        <v>3.75</v>
      </c>
    </row>
    <row r="1413" spans="1:2" x14ac:dyDescent="0.25">
      <c r="A1413" s="240" t="s">
        <v>376</v>
      </c>
      <c r="B1413" s="243">
        <v>5</v>
      </c>
    </row>
    <row r="1414" spans="1:2" x14ac:dyDescent="0.25">
      <c r="A1414" s="240" t="s">
        <v>1364</v>
      </c>
      <c r="B1414" s="243">
        <v>1.25</v>
      </c>
    </row>
    <row r="1415" spans="1:2" x14ac:dyDescent="0.25">
      <c r="A1415" s="240" t="s">
        <v>1365</v>
      </c>
      <c r="B1415" s="243">
        <v>1.875</v>
      </c>
    </row>
    <row r="1416" spans="1:2" x14ac:dyDescent="0.25">
      <c r="A1416" s="240" t="s">
        <v>1366</v>
      </c>
      <c r="B1416" s="243">
        <v>0.625</v>
      </c>
    </row>
    <row r="1417" spans="1:2" x14ac:dyDescent="0.25">
      <c r="A1417" s="240" t="s">
        <v>377</v>
      </c>
      <c r="B1417" s="243">
        <v>5</v>
      </c>
    </row>
    <row r="1418" spans="1:2" x14ac:dyDescent="0.25">
      <c r="A1418" s="240" t="s">
        <v>1367</v>
      </c>
      <c r="B1418" s="243">
        <v>5</v>
      </c>
    </row>
    <row r="1419" spans="1:2" x14ac:dyDescent="0.25">
      <c r="A1419" s="240" t="s">
        <v>1368</v>
      </c>
      <c r="B1419" s="243">
        <v>5</v>
      </c>
    </row>
    <row r="1420" spans="1:2" x14ac:dyDescent="0.25">
      <c r="A1420" s="240" t="s">
        <v>378</v>
      </c>
      <c r="B1420" s="243">
        <v>5</v>
      </c>
    </row>
    <row r="1421" spans="1:2" x14ac:dyDescent="0.25">
      <c r="A1421" s="240" t="s">
        <v>379</v>
      </c>
      <c r="B1421" s="243">
        <v>5</v>
      </c>
    </row>
    <row r="1422" spans="1:2" x14ac:dyDescent="0.25">
      <c r="A1422" s="240" t="s">
        <v>380</v>
      </c>
      <c r="B1422" s="243">
        <v>5</v>
      </c>
    </row>
    <row r="1423" spans="1:2" x14ac:dyDescent="0.25">
      <c r="A1423" s="240" t="s">
        <v>1369</v>
      </c>
      <c r="B1423" s="243">
        <v>1.875</v>
      </c>
    </row>
    <row r="1424" spans="1:2" x14ac:dyDescent="0.25">
      <c r="A1424" s="240" t="s">
        <v>381</v>
      </c>
      <c r="B1424" s="243">
        <v>5</v>
      </c>
    </row>
    <row r="1425" spans="1:2" x14ac:dyDescent="0.25">
      <c r="A1425" s="240" t="s">
        <v>1370</v>
      </c>
      <c r="B1425" s="243">
        <v>1.875</v>
      </c>
    </row>
    <row r="1426" spans="1:2" x14ac:dyDescent="0.25">
      <c r="A1426" s="240" t="s">
        <v>382</v>
      </c>
      <c r="B1426" s="243">
        <v>0.625</v>
      </c>
    </row>
    <row r="1427" spans="1:2" x14ac:dyDescent="0.25">
      <c r="A1427" s="240" t="s">
        <v>383</v>
      </c>
      <c r="B1427" s="243">
        <v>12.5</v>
      </c>
    </row>
    <row r="1428" spans="1:2" x14ac:dyDescent="0.25">
      <c r="A1428" s="240" t="s">
        <v>384</v>
      </c>
      <c r="B1428" s="243">
        <v>12.5</v>
      </c>
    </row>
    <row r="1429" spans="1:2" x14ac:dyDescent="0.25">
      <c r="A1429" s="240" t="s">
        <v>385</v>
      </c>
      <c r="B1429" s="243">
        <v>1.875</v>
      </c>
    </row>
    <row r="1430" spans="1:2" x14ac:dyDescent="0.25">
      <c r="A1430" s="240" t="s">
        <v>386</v>
      </c>
      <c r="B1430" s="243">
        <v>1.875</v>
      </c>
    </row>
    <row r="1431" spans="1:2" x14ac:dyDescent="0.25">
      <c r="A1431" s="240" t="s">
        <v>387</v>
      </c>
      <c r="B1431" s="243">
        <v>1.875</v>
      </c>
    </row>
    <row r="1432" spans="1:2" x14ac:dyDescent="0.25">
      <c r="A1432" s="240" t="s">
        <v>388</v>
      </c>
      <c r="B1432" s="243">
        <v>1.875</v>
      </c>
    </row>
    <row r="1433" spans="1:2" x14ac:dyDescent="0.25">
      <c r="A1433" s="240" t="s">
        <v>1371</v>
      </c>
      <c r="B1433" s="243">
        <v>1.875</v>
      </c>
    </row>
    <row r="1434" spans="1:2" x14ac:dyDescent="0.25">
      <c r="A1434" s="240" t="s">
        <v>1372</v>
      </c>
      <c r="B1434" s="243">
        <v>1.875</v>
      </c>
    </row>
    <row r="1435" spans="1:2" x14ac:dyDescent="0.25">
      <c r="A1435" s="240" t="s">
        <v>389</v>
      </c>
      <c r="B1435" s="243">
        <v>1.875</v>
      </c>
    </row>
    <row r="1436" spans="1:2" x14ac:dyDescent="0.25">
      <c r="A1436" s="240" t="s">
        <v>390</v>
      </c>
      <c r="B1436" s="243">
        <v>1.875</v>
      </c>
    </row>
    <row r="1437" spans="1:2" x14ac:dyDescent="0.25">
      <c r="A1437" s="240" t="s">
        <v>391</v>
      </c>
      <c r="B1437" s="243">
        <v>3.125</v>
      </c>
    </row>
    <row r="1438" spans="1:2" x14ac:dyDescent="0.25">
      <c r="A1438" s="240" t="s">
        <v>392</v>
      </c>
      <c r="B1438" s="243">
        <v>3.125</v>
      </c>
    </row>
    <row r="1439" spans="1:2" x14ac:dyDescent="0.25">
      <c r="A1439" s="240" t="s">
        <v>1373</v>
      </c>
      <c r="B1439" s="243">
        <v>2.5</v>
      </c>
    </row>
    <row r="1440" spans="1:2" x14ac:dyDescent="0.25">
      <c r="A1440" s="240" t="s">
        <v>1374</v>
      </c>
      <c r="B1440" s="243">
        <v>2.5</v>
      </c>
    </row>
    <row r="1441" spans="1:2" x14ac:dyDescent="0.25">
      <c r="A1441" s="240" t="s">
        <v>2459</v>
      </c>
      <c r="B1441" s="243">
        <v>2.6666666666666665</v>
      </c>
    </row>
    <row r="1442" spans="1:2" x14ac:dyDescent="0.25">
      <c r="A1442" s="240" t="s">
        <v>2460</v>
      </c>
      <c r="B1442" s="243">
        <v>1.8645833333333333</v>
      </c>
    </row>
    <row r="1443" spans="1:2" x14ac:dyDescent="0.25">
      <c r="A1443" s="240" t="s">
        <v>2461</v>
      </c>
      <c r="B1443" s="243">
        <v>0.80208333333333337</v>
      </c>
    </row>
    <row r="1444" spans="1:2" x14ac:dyDescent="0.25">
      <c r="A1444" s="240" t="s">
        <v>2462</v>
      </c>
      <c r="B1444" s="243">
        <v>1.3333333333333333</v>
      </c>
    </row>
    <row r="1445" spans="1:2" x14ac:dyDescent="0.25">
      <c r="A1445" s="240" t="s">
        <v>2463</v>
      </c>
      <c r="B1445" s="243">
        <v>1.3333333333333333</v>
      </c>
    </row>
    <row r="1446" spans="1:2" x14ac:dyDescent="0.25">
      <c r="A1446" s="240" t="s">
        <v>2464</v>
      </c>
      <c r="B1446" s="243">
        <v>2.6666666666666665</v>
      </c>
    </row>
    <row r="1447" spans="1:2" x14ac:dyDescent="0.25">
      <c r="A1447" s="240" t="s">
        <v>2465</v>
      </c>
      <c r="B1447" s="243">
        <v>2.6666666666666665</v>
      </c>
    </row>
    <row r="1448" spans="1:2" x14ac:dyDescent="0.25">
      <c r="A1448" s="240" t="s">
        <v>2466</v>
      </c>
      <c r="B1448" s="243">
        <v>1.8645833333333333</v>
      </c>
    </row>
    <row r="1449" spans="1:2" x14ac:dyDescent="0.25">
      <c r="A1449" s="240" t="s">
        <v>2467</v>
      </c>
      <c r="B1449" s="243">
        <v>0.80208333333333337</v>
      </c>
    </row>
    <row r="1450" spans="1:2" x14ac:dyDescent="0.25">
      <c r="A1450" s="240" t="s">
        <v>2468</v>
      </c>
      <c r="B1450" s="243">
        <v>1.3333333333333333</v>
      </c>
    </row>
    <row r="1451" spans="1:2" x14ac:dyDescent="0.25">
      <c r="A1451" s="240" t="s">
        <v>2469</v>
      </c>
      <c r="B1451" s="243">
        <v>1.3333333333333333</v>
      </c>
    </row>
    <row r="1452" spans="1:2" x14ac:dyDescent="0.25">
      <c r="A1452" s="240" t="s">
        <v>2470</v>
      </c>
      <c r="B1452" s="243">
        <v>2.6666666666666665</v>
      </c>
    </row>
    <row r="1453" spans="1:2" x14ac:dyDescent="0.25">
      <c r="A1453" s="240" t="s">
        <v>2471</v>
      </c>
      <c r="B1453" s="243">
        <v>2.6666666666666665</v>
      </c>
    </row>
    <row r="1454" spans="1:2" x14ac:dyDescent="0.25">
      <c r="A1454" s="240" t="s">
        <v>2472</v>
      </c>
      <c r="B1454" s="243">
        <v>1.8645833333333333</v>
      </c>
    </row>
    <row r="1455" spans="1:2" x14ac:dyDescent="0.25">
      <c r="A1455" s="240" t="s">
        <v>2473</v>
      </c>
      <c r="B1455" s="243">
        <v>0.80208333333333337</v>
      </c>
    </row>
    <row r="1456" spans="1:2" x14ac:dyDescent="0.25">
      <c r="A1456" s="240" t="s">
        <v>2474</v>
      </c>
      <c r="B1456" s="243">
        <v>1.3333333333333333</v>
      </c>
    </row>
    <row r="1457" spans="1:2" x14ac:dyDescent="0.25">
      <c r="A1457" s="240" t="s">
        <v>2475</v>
      </c>
      <c r="B1457" s="243">
        <v>1.3333333333333333</v>
      </c>
    </row>
    <row r="1458" spans="1:2" x14ac:dyDescent="0.25">
      <c r="A1458" s="240" t="s">
        <v>2476</v>
      </c>
      <c r="B1458" s="243">
        <v>2.6666666666666665</v>
      </c>
    </row>
    <row r="1459" spans="1:2" x14ac:dyDescent="0.25">
      <c r="A1459" s="240" t="s">
        <v>2477</v>
      </c>
      <c r="B1459" s="243">
        <v>2.6666666666666665</v>
      </c>
    </row>
    <row r="1460" spans="1:2" x14ac:dyDescent="0.25">
      <c r="A1460" s="240" t="s">
        <v>2478</v>
      </c>
      <c r="B1460" s="243">
        <v>1.8645833333333333</v>
      </c>
    </row>
    <row r="1461" spans="1:2" x14ac:dyDescent="0.25">
      <c r="A1461" s="240" t="s">
        <v>2479</v>
      </c>
      <c r="B1461" s="243">
        <v>0.80208333333333337</v>
      </c>
    </row>
    <row r="1462" spans="1:2" x14ac:dyDescent="0.25">
      <c r="A1462" s="240" t="s">
        <v>2480</v>
      </c>
      <c r="B1462" s="243">
        <v>1.3333333333333333</v>
      </c>
    </row>
    <row r="1463" spans="1:2" x14ac:dyDescent="0.25">
      <c r="A1463" s="240" t="s">
        <v>2481</v>
      </c>
      <c r="B1463" s="243">
        <v>2.6666666666666665</v>
      </c>
    </row>
    <row r="1464" spans="1:2" x14ac:dyDescent="0.25">
      <c r="A1464" s="240" t="s">
        <v>2482</v>
      </c>
      <c r="B1464" s="243">
        <v>2.6666666666666665</v>
      </c>
    </row>
    <row r="1465" spans="1:2" x14ac:dyDescent="0.25">
      <c r="A1465" s="240" t="s">
        <v>2483</v>
      </c>
      <c r="B1465" s="243">
        <v>1.8645833333333333</v>
      </c>
    </row>
    <row r="1466" spans="1:2" x14ac:dyDescent="0.25">
      <c r="A1466" s="240" t="s">
        <v>2484</v>
      </c>
      <c r="B1466" s="243">
        <v>0.80208333333333337</v>
      </c>
    </row>
    <row r="1467" spans="1:2" x14ac:dyDescent="0.25">
      <c r="A1467" s="240" t="s">
        <v>2485</v>
      </c>
      <c r="B1467" s="243">
        <v>1.3333333333333333</v>
      </c>
    </row>
    <row r="1468" spans="1:2" x14ac:dyDescent="0.25">
      <c r="A1468" s="240" t="s">
        <v>2486</v>
      </c>
      <c r="B1468" s="243">
        <v>1.3333333333333333</v>
      </c>
    </row>
    <row r="1469" spans="1:2" x14ac:dyDescent="0.25">
      <c r="A1469" s="240" t="s">
        <v>2487</v>
      </c>
      <c r="B1469" s="243">
        <v>2.6666666666666665</v>
      </c>
    </row>
    <row r="1470" spans="1:2" x14ac:dyDescent="0.25">
      <c r="A1470" s="240" t="s">
        <v>393</v>
      </c>
      <c r="B1470" s="243">
        <v>2.5</v>
      </c>
    </row>
    <row r="1471" spans="1:2" x14ac:dyDescent="0.25">
      <c r="A1471" s="240" t="s">
        <v>1375</v>
      </c>
      <c r="B1471" s="243">
        <v>2.5</v>
      </c>
    </row>
    <row r="1472" spans="1:2" x14ac:dyDescent="0.25">
      <c r="A1472" s="240" t="s">
        <v>1376</v>
      </c>
      <c r="B1472" s="243">
        <v>2.5</v>
      </c>
    </row>
    <row r="1473" spans="1:2" x14ac:dyDescent="0.25">
      <c r="A1473" s="240" t="s">
        <v>1377</v>
      </c>
      <c r="B1473" s="243">
        <v>3.125</v>
      </c>
    </row>
    <row r="1474" spans="1:2" x14ac:dyDescent="0.25">
      <c r="A1474" s="240" t="s">
        <v>1378</v>
      </c>
      <c r="B1474" s="243">
        <v>2.5</v>
      </c>
    </row>
    <row r="1475" spans="1:2" x14ac:dyDescent="0.25">
      <c r="A1475" s="240" t="s">
        <v>394</v>
      </c>
      <c r="B1475" s="243">
        <v>2.5</v>
      </c>
    </row>
    <row r="1476" spans="1:2" x14ac:dyDescent="0.25">
      <c r="A1476" s="240" t="s">
        <v>1379</v>
      </c>
      <c r="B1476" s="243">
        <v>2.5</v>
      </c>
    </row>
    <row r="1477" spans="1:2" x14ac:dyDescent="0.25">
      <c r="A1477" s="240" t="s">
        <v>395</v>
      </c>
      <c r="B1477" s="243">
        <v>2.5</v>
      </c>
    </row>
    <row r="1478" spans="1:2" x14ac:dyDescent="0.25">
      <c r="A1478" s="240" t="s">
        <v>1380</v>
      </c>
      <c r="B1478" s="243">
        <v>5.625</v>
      </c>
    </row>
    <row r="1479" spans="1:2" x14ac:dyDescent="0.25">
      <c r="A1479" s="240" t="s">
        <v>396</v>
      </c>
      <c r="B1479" s="243">
        <v>0.625</v>
      </c>
    </row>
    <row r="1480" spans="1:2" x14ac:dyDescent="0.25">
      <c r="A1480" s="240" t="s">
        <v>397</v>
      </c>
      <c r="B1480" s="243">
        <v>2.5</v>
      </c>
    </row>
    <row r="1481" spans="1:2" x14ac:dyDescent="0.25">
      <c r="A1481" s="240" t="s">
        <v>398</v>
      </c>
      <c r="B1481" s="243">
        <v>2.5</v>
      </c>
    </row>
    <row r="1482" spans="1:2" x14ac:dyDescent="0.25">
      <c r="A1482" s="240" t="s">
        <v>1381</v>
      </c>
      <c r="B1482" s="243">
        <v>1.875</v>
      </c>
    </row>
    <row r="1483" spans="1:2" x14ac:dyDescent="0.25">
      <c r="A1483" s="240" t="s">
        <v>399</v>
      </c>
      <c r="B1483" s="243">
        <v>8.125</v>
      </c>
    </row>
    <row r="1484" spans="1:2" x14ac:dyDescent="0.25">
      <c r="A1484" s="240" t="s">
        <v>400</v>
      </c>
      <c r="B1484" s="243">
        <v>2.5</v>
      </c>
    </row>
    <row r="1485" spans="1:2" x14ac:dyDescent="0.25">
      <c r="A1485" s="240" t="s">
        <v>1382</v>
      </c>
      <c r="B1485" s="243">
        <v>2.5</v>
      </c>
    </row>
    <row r="1486" spans="1:2" x14ac:dyDescent="0.25">
      <c r="A1486" s="240" t="s">
        <v>401</v>
      </c>
      <c r="B1486" s="243">
        <v>2.5</v>
      </c>
    </row>
    <row r="1487" spans="1:2" x14ac:dyDescent="0.25">
      <c r="A1487" s="240" t="s">
        <v>402</v>
      </c>
      <c r="B1487" s="243">
        <v>2.5</v>
      </c>
    </row>
    <row r="1488" spans="1:2" x14ac:dyDescent="0.25">
      <c r="A1488" s="240" t="s">
        <v>1383</v>
      </c>
      <c r="B1488" s="243">
        <v>2.5</v>
      </c>
    </row>
    <row r="1489" spans="1:2" x14ac:dyDescent="0.25">
      <c r="A1489" s="240" t="s">
        <v>1384</v>
      </c>
      <c r="B1489" s="243">
        <v>2.5</v>
      </c>
    </row>
    <row r="1490" spans="1:2" x14ac:dyDescent="0.25">
      <c r="A1490" s="240" t="s">
        <v>1385</v>
      </c>
      <c r="B1490" s="243">
        <v>2.5</v>
      </c>
    </row>
    <row r="1491" spans="1:2" x14ac:dyDescent="0.25">
      <c r="A1491" s="240" t="s">
        <v>403</v>
      </c>
      <c r="B1491" s="243">
        <v>2.5</v>
      </c>
    </row>
    <row r="1492" spans="1:2" x14ac:dyDescent="0.25">
      <c r="A1492" s="240" t="s">
        <v>2488</v>
      </c>
      <c r="B1492" s="243">
        <v>1.4583333333333333</v>
      </c>
    </row>
    <row r="1493" spans="1:2" x14ac:dyDescent="0.25">
      <c r="A1493" s="240" t="s">
        <v>2489</v>
      </c>
      <c r="B1493" s="243">
        <v>1.6666666666666667</v>
      </c>
    </row>
    <row r="1494" spans="1:2" x14ac:dyDescent="0.25">
      <c r="A1494" s="240" t="s">
        <v>2490</v>
      </c>
      <c r="B1494" s="243">
        <v>4.375</v>
      </c>
    </row>
    <row r="1495" spans="1:2" x14ac:dyDescent="0.25">
      <c r="A1495" s="240" t="s">
        <v>2491</v>
      </c>
      <c r="B1495" s="243">
        <v>0.16666666666666666</v>
      </c>
    </row>
    <row r="1496" spans="1:2" x14ac:dyDescent="0.25">
      <c r="A1496" s="240" t="s">
        <v>2492</v>
      </c>
      <c r="B1496" s="243">
        <v>0.25</v>
      </c>
    </row>
    <row r="1497" spans="1:2" x14ac:dyDescent="0.25">
      <c r="A1497" s="240" t="s">
        <v>2493</v>
      </c>
      <c r="B1497" s="243">
        <v>1.875</v>
      </c>
    </row>
    <row r="1498" spans="1:2" x14ac:dyDescent="0.25">
      <c r="A1498" s="240" t="s">
        <v>2494</v>
      </c>
      <c r="B1498" s="243">
        <v>6.25</v>
      </c>
    </row>
    <row r="1499" spans="1:2" x14ac:dyDescent="0.25">
      <c r="A1499" s="240" t="s">
        <v>2495</v>
      </c>
      <c r="B1499" s="243">
        <v>0.25</v>
      </c>
    </row>
    <row r="1500" spans="1:2" x14ac:dyDescent="0.25">
      <c r="A1500" s="240" t="s">
        <v>2496</v>
      </c>
      <c r="B1500" s="243">
        <v>0.41666666666666669</v>
      </c>
    </row>
    <row r="1501" spans="1:2" x14ac:dyDescent="0.25">
      <c r="A1501" s="240" t="s">
        <v>2497</v>
      </c>
      <c r="B1501" s="243">
        <v>0.20833333333333334</v>
      </c>
    </row>
    <row r="1502" spans="1:2" x14ac:dyDescent="0.25">
      <c r="A1502" s="240" t="s">
        <v>2498</v>
      </c>
      <c r="B1502" s="243">
        <v>0.33333333333333331</v>
      </c>
    </row>
    <row r="1503" spans="1:2" x14ac:dyDescent="0.25">
      <c r="A1503" s="240" t="s">
        <v>2499</v>
      </c>
      <c r="B1503" s="243">
        <v>0.25</v>
      </c>
    </row>
    <row r="1504" spans="1:2" x14ac:dyDescent="0.25">
      <c r="A1504" s="240" t="s">
        <v>2500</v>
      </c>
      <c r="B1504" s="243">
        <v>0.41666666666666669</v>
      </c>
    </row>
    <row r="1505" spans="1:2" x14ac:dyDescent="0.25">
      <c r="A1505" s="240" t="s">
        <v>2501</v>
      </c>
      <c r="B1505" s="243">
        <v>0.41666666666666669</v>
      </c>
    </row>
    <row r="1506" spans="1:2" x14ac:dyDescent="0.25">
      <c r="A1506" s="240" t="s">
        <v>404</v>
      </c>
      <c r="B1506" s="243">
        <v>1.875</v>
      </c>
    </row>
    <row r="1507" spans="1:2" x14ac:dyDescent="0.25">
      <c r="A1507" s="240" t="s">
        <v>405</v>
      </c>
      <c r="B1507" s="243">
        <v>1.875</v>
      </c>
    </row>
    <row r="1508" spans="1:2" x14ac:dyDescent="0.25">
      <c r="A1508" s="240" t="s">
        <v>406</v>
      </c>
      <c r="B1508" s="243">
        <v>1.875</v>
      </c>
    </row>
    <row r="1509" spans="1:2" x14ac:dyDescent="0.25">
      <c r="A1509" s="240" t="s">
        <v>1386</v>
      </c>
      <c r="B1509" s="243">
        <v>1.875</v>
      </c>
    </row>
    <row r="1510" spans="1:2" x14ac:dyDescent="0.25">
      <c r="A1510" s="240" t="s">
        <v>1387</v>
      </c>
      <c r="B1510" s="243">
        <v>1.875</v>
      </c>
    </row>
    <row r="1511" spans="1:2" x14ac:dyDescent="0.25">
      <c r="A1511" s="240" t="s">
        <v>1388</v>
      </c>
      <c r="B1511" s="243">
        <v>1.875</v>
      </c>
    </row>
    <row r="1512" spans="1:2" x14ac:dyDescent="0.25">
      <c r="A1512" s="240" t="s">
        <v>407</v>
      </c>
      <c r="B1512" s="243">
        <v>1.875</v>
      </c>
    </row>
    <row r="1513" spans="1:2" x14ac:dyDescent="0.25">
      <c r="A1513" s="240" t="s">
        <v>408</v>
      </c>
      <c r="B1513" s="243">
        <v>12.5</v>
      </c>
    </row>
    <row r="1514" spans="1:2" x14ac:dyDescent="0.25">
      <c r="A1514" s="240" t="s">
        <v>409</v>
      </c>
      <c r="B1514" s="243">
        <v>12.5</v>
      </c>
    </row>
    <row r="1515" spans="1:2" x14ac:dyDescent="0.25">
      <c r="A1515" s="240" t="s">
        <v>410</v>
      </c>
      <c r="B1515" s="243">
        <v>1.25</v>
      </c>
    </row>
    <row r="1516" spans="1:2" x14ac:dyDescent="0.25">
      <c r="A1516" s="240" t="s">
        <v>1389</v>
      </c>
      <c r="B1516" s="243">
        <v>1.25</v>
      </c>
    </row>
    <row r="1517" spans="1:2" x14ac:dyDescent="0.25">
      <c r="A1517" s="240" t="s">
        <v>411</v>
      </c>
      <c r="B1517" s="243">
        <v>1.875</v>
      </c>
    </row>
    <row r="1518" spans="1:2" x14ac:dyDescent="0.25">
      <c r="A1518" s="240" t="s">
        <v>1390</v>
      </c>
      <c r="B1518" s="243">
        <v>1.875</v>
      </c>
    </row>
    <row r="1519" spans="1:2" x14ac:dyDescent="0.25">
      <c r="A1519" s="240" t="s">
        <v>412</v>
      </c>
      <c r="B1519" s="243">
        <v>1.25</v>
      </c>
    </row>
    <row r="1520" spans="1:2" x14ac:dyDescent="0.25">
      <c r="A1520" s="240" t="s">
        <v>1391</v>
      </c>
      <c r="B1520" s="243">
        <v>1.25</v>
      </c>
    </row>
    <row r="1521" spans="1:2" x14ac:dyDescent="0.25">
      <c r="A1521" s="240" t="s">
        <v>1392</v>
      </c>
      <c r="B1521" s="243">
        <v>1.875</v>
      </c>
    </row>
    <row r="1522" spans="1:2" x14ac:dyDescent="0.25">
      <c r="A1522" s="240" t="s">
        <v>2502</v>
      </c>
      <c r="B1522" s="243">
        <v>1.25</v>
      </c>
    </row>
    <row r="1523" spans="1:2" x14ac:dyDescent="0.25">
      <c r="A1523" s="240" t="s">
        <v>413</v>
      </c>
      <c r="B1523" s="243">
        <v>1.25</v>
      </c>
    </row>
    <row r="1524" spans="1:2" x14ac:dyDescent="0.25">
      <c r="A1524" s="240" t="s">
        <v>1393</v>
      </c>
      <c r="B1524" s="243">
        <v>3.125</v>
      </c>
    </row>
    <row r="1525" spans="1:2" x14ac:dyDescent="0.25">
      <c r="A1525" s="240" t="s">
        <v>1394</v>
      </c>
      <c r="B1525" s="243">
        <v>1.875</v>
      </c>
    </row>
    <row r="1526" spans="1:2" x14ac:dyDescent="0.25">
      <c r="A1526" s="240" t="s">
        <v>414</v>
      </c>
      <c r="B1526" s="243">
        <v>1.875</v>
      </c>
    </row>
    <row r="1527" spans="1:2" x14ac:dyDescent="0.25">
      <c r="A1527" s="240" t="s">
        <v>2503</v>
      </c>
      <c r="B1527" s="243">
        <v>1.25</v>
      </c>
    </row>
    <row r="1528" spans="1:2" x14ac:dyDescent="0.25">
      <c r="A1528" s="240" t="s">
        <v>1395</v>
      </c>
      <c r="B1528" s="243">
        <v>1.875</v>
      </c>
    </row>
    <row r="1529" spans="1:2" x14ac:dyDescent="0.25">
      <c r="A1529" s="240" t="s">
        <v>1396</v>
      </c>
      <c r="B1529" s="243">
        <v>1.875</v>
      </c>
    </row>
    <row r="1530" spans="1:2" x14ac:dyDescent="0.25">
      <c r="A1530" s="240" t="s">
        <v>415</v>
      </c>
      <c r="B1530" s="243">
        <v>0.625</v>
      </c>
    </row>
    <row r="1531" spans="1:2" x14ac:dyDescent="0.25">
      <c r="A1531" s="240" t="s">
        <v>1397</v>
      </c>
      <c r="B1531" s="243">
        <v>1.25</v>
      </c>
    </row>
    <row r="1532" spans="1:2" x14ac:dyDescent="0.25">
      <c r="A1532" s="240" t="s">
        <v>1398</v>
      </c>
      <c r="B1532" s="243">
        <v>1.875</v>
      </c>
    </row>
    <row r="1533" spans="1:2" x14ac:dyDescent="0.25">
      <c r="A1533" s="240" t="s">
        <v>2504</v>
      </c>
      <c r="B1533" s="243">
        <v>1.875</v>
      </c>
    </row>
    <row r="1534" spans="1:2" x14ac:dyDescent="0.25">
      <c r="A1534" s="240" t="s">
        <v>1399</v>
      </c>
      <c r="B1534" s="243">
        <v>3.125</v>
      </c>
    </row>
    <row r="1535" spans="1:2" x14ac:dyDescent="0.25">
      <c r="A1535" s="240" t="s">
        <v>2505</v>
      </c>
      <c r="B1535" s="243">
        <v>3.75</v>
      </c>
    </row>
    <row r="1536" spans="1:2" x14ac:dyDescent="0.25">
      <c r="A1536" s="240" t="s">
        <v>1400</v>
      </c>
      <c r="B1536" s="243">
        <v>1.875</v>
      </c>
    </row>
    <row r="1537" spans="1:2" x14ac:dyDescent="0.25">
      <c r="A1537" s="240" t="s">
        <v>416</v>
      </c>
      <c r="B1537" s="243">
        <v>1.875</v>
      </c>
    </row>
    <row r="1538" spans="1:2" x14ac:dyDescent="0.25">
      <c r="A1538" s="240" t="s">
        <v>417</v>
      </c>
      <c r="B1538" s="243">
        <v>1.875</v>
      </c>
    </row>
    <row r="1539" spans="1:2" x14ac:dyDescent="0.25">
      <c r="A1539" s="240" t="s">
        <v>1401</v>
      </c>
      <c r="B1539" s="243">
        <v>1.875</v>
      </c>
    </row>
    <row r="1540" spans="1:2" x14ac:dyDescent="0.25">
      <c r="A1540" s="240" t="s">
        <v>1402</v>
      </c>
      <c r="B1540" s="243">
        <v>1.875</v>
      </c>
    </row>
    <row r="1541" spans="1:2" x14ac:dyDescent="0.25">
      <c r="A1541" s="240" t="s">
        <v>1403</v>
      </c>
      <c r="B1541" s="243">
        <v>1.875</v>
      </c>
    </row>
    <row r="1542" spans="1:2" x14ac:dyDescent="0.25">
      <c r="A1542" s="240" t="s">
        <v>418</v>
      </c>
      <c r="B1542" s="243">
        <v>1.875</v>
      </c>
    </row>
    <row r="1543" spans="1:2" x14ac:dyDescent="0.25">
      <c r="A1543" s="240" t="s">
        <v>1404</v>
      </c>
      <c r="B1543" s="243">
        <v>0.125</v>
      </c>
    </row>
    <row r="1544" spans="1:2" x14ac:dyDescent="0.25">
      <c r="A1544" s="240" t="s">
        <v>419</v>
      </c>
      <c r="B1544" s="243">
        <v>1.875</v>
      </c>
    </row>
    <row r="1545" spans="1:2" x14ac:dyDescent="0.25">
      <c r="A1545" s="240" t="s">
        <v>1405</v>
      </c>
      <c r="B1545" s="243">
        <v>1.875</v>
      </c>
    </row>
    <row r="1546" spans="1:2" x14ac:dyDescent="0.25">
      <c r="A1546" s="240" t="s">
        <v>420</v>
      </c>
      <c r="B1546" s="243">
        <v>1.875</v>
      </c>
    </row>
    <row r="1547" spans="1:2" x14ac:dyDescent="0.25">
      <c r="A1547" s="240" t="s">
        <v>421</v>
      </c>
      <c r="B1547" s="243">
        <v>1.875</v>
      </c>
    </row>
    <row r="1548" spans="1:2" x14ac:dyDescent="0.25">
      <c r="A1548" s="240" t="s">
        <v>2506</v>
      </c>
      <c r="B1548" s="243">
        <v>3.75</v>
      </c>
    </row>
    <row r="1549" spans="1:2" x14ac:dyDescent="0.25">
      <c r="A1549" s="240" t="s">
        <v>1406</v>
      </c>
      <c r="B1549" s="243">
        <v>1.25</v>
      </c>
    </row>
    <row r="1550" spans="1:2" x14ac:dyDescent="0.25">
      <c r="A1550" s="240" t="s">
        <v>422</v>
      </c>
      <c r="B1550" s="243">
        <v>1.875</v>
      </c>
    </row>
    <row r="1551" spans="1:2" x14ac:dyDescent="0.25">
      <c r="A1551" s="240" t="s">
        <v>1407</v>
      </c>
      <c r="B1551" s="243">
        <v>1.875</v>
      </c>
    </row>
    <row r="1552" spans="1:2" x14ac:dyDescent="0.25">
      <c r="A1552" s="240" t="s">
        <v>1408</v>
      </c>
      <c r="B1552" s="243">
        <v>1.875</v>
      </c>
    </row>
    <row r="1553" spans="1:2" x14ac:dyDescent="0.25">
      <c r="A1553" s="240" t="s">
        <v>1655</v>
      </c>
      <c r="B1553" s="243">
        <v>2.5</v>
      </c>
    </row>
    <row r="1554" spans="1:2" x14ac:dyDescent="0.25">
      <c r="A1554" s="240" t="s">
        <v>1409</v>
      </c>
      <c r="B1554" s="243">
        <v>1.875</v>
      </c>
    </row>
    <row r="1555" spans="1:2" x14ac:dyDescent="0.25">
      <c r="A1555" s="240" t="s">
        <v>1410</v>
      </c>
      <c r="B1555" s="243">
        <v>1.875</v>
      </c>
    </row>
    <row r="1556" spans="1:2" x14ac:dyDescent="0.25">
      <c r="A1556" s="240" t="s">
        <v>1411</v>
      </c>
      <c r="B1556" s="243">
        <v>1.875</v>
      </c>
    </row>
    <row r="1557" spans="1:2" x14ac:dyDescent="0.25">
      <c r="A1557" s="240" t="s">
        <v>1412</v>
      </c>
      <c r="B1557" s="243">
        <v>1.875</v>
      </c>
    </row>
    <row r="1558" spans="1:2" x14ac:dyDescent="0.25">
      <c r="A1558" s="240" t="s">
        <v>1413</v>
      </c>
      <c r="B1558" s="243">
        <v>1.875</v>
      </c>
    </row>
    <row r="1559" spans="1:2" x14ac:dyDescent="0.25">
      <c r="A1559" s="240" t="s">
        <v>2507</v>
      </c>
      <c r="B1559" s="243">
        <v>1.875</v>
      </c>
    </row>
    <row r="1560" spans="1:2" x14ac:dyDescent="0.25">
      <c r="A1560" s="240" t="s">
        <v>2508</v>
      </c>
      <c r="B1560" s="243">
        <v>1.875</v>
      </c>
    </row>
    <row r="1561" spans="1:2" x14ac:dyDescent="0.25">
      <c r="A1561" s="240" t="s">
        <v>2509</v>
      </c>
      <c r="B1561" s="243">
        <v>1.875</v>
      </c>
    </row>
    <row r="1562" spans="1:2" x14ac:dyDescent="0.25">
      <c r="A1562" s="240" t="s">
        <v>1414</v>
      </c>
      <c r="B1562" s="243">
        <v>15</v>
      </c>
    </row>
    <row r="1563" spans="1:2" x14ac:dyDescent="0.25">
      <c r="A1563" s="240" t="s">
        <v>2510</v>
      </c>
      <c r="B1563" s="243">
        <v>5</v>
      </c>
    </row>
    <row r="1564" spans="1:2" x14ac:dyDescent="0.25">
      <c r="A1564" s="240" t="s">
        <v>2511</v>
      </c>
      <c r="B1564" s="243">
        <v>5</v>
      </c>
    </row>
    <row r="1565" spans="1:2" x14ac:dyDescent="0.25">
      <c r="A1565" s="240" t="s">
        <v>423</v>
      </c>
      <c r="B1565" s="243">
        <v>1.875</v>
      </c>
    </row>
    <row r="1566" spans="1:2" x14ac:dyDescent="0.25">
      <c r="A1566" s="240" t="s">
        <v>1415</v>
      </c>
      <c r="B1566" s="243">
        <v>1.875</v>
      </c>
    </row>
    <row r="1567" spans="1:2" x14ac:dyDescent="0.25">
      <c r="A1567" s="240" t="s">
        <v>424</v>
      </c>
      <c r="B1567" s="243">
        <v>1.875</v>
      </c>
    </row>
    <row r="1568" spans="1:2" x14ac:dyDescent="0.25">
      <c r="A1568" s="240" t="s">
        <v>425</v>
      </c>
      <c r="B1568" s="243">
        <v>1.875</v>
      </c>
    </row>
    <row r="1569" spans="1:2" x14ac:dyDescent="0.25">
      <c r="A1569" s="240" t="s">
        <v>426</v>
      </c>
      <c r="B1569" s="243">
        <v>1.875</v>
      </c>
    </row>
    <row r="1570" spans="1:2" x14ac:dyDescent="0.25">
      <c r="A1570" s="240" t="s">
        <v>427</v>
      </c>
      <c r="B1570" s="243">
        <v>1.875</v>
      </c>
    </row>
    <row r="1571" spans="1:2" x14ac:dyDescent="0.25">
      <c r="A1571" s="240" t="s">
        <v>428</v>
      </c>
      <c r="B1571" s="243">
        <v>1.875</v>
      </c>
    </row>
    <row r="1572" spans="1:2" x14ac:dyDescent="0.25">
      <c r="A1572" s="240" t="s">
        <v>429</v>
      </c>
      <c r="B1572" s="243">
        <v>1.875</v>
      </c>
    </row>
    <row r="1573" spans="1:2" x14ac:dyDescent="0.25">
      <c r="A1573" s="240" t="s">
        <v>1416</v>
      </c>
      <c r="B1573" s="243">
        <v>1.875</v>
      </c>
    </row>
    <row r="1574" spans="1:2" x14ac:dyDescent="0.25">
      <c r="A1574" s="240" t="s">
        <v>430</v>
      </c>
      <c r="B1574" s="243">
        <v>1.875</v>
      </c>
    </row>
    <row r="1575" spans="1:2" x14ac:dyDescent="0.25">
      <c r="A1575" s="240" t="s">
        <v>431</v>
      </c>
      <c r="B1575" s="243">
        <v>1.25</v>
      </c>
    </row>
    <row r="1576" spans="1:2" x14ac:dyDescent="0.25">
      <c r="A1576" s="240" t="s">
        <v>1417</v>
      </c>
      <c r="B1576" s="243">
        <v>0.625</v>
      </c>
    </row>
    <row r="1577" spans="1:2" x14ac:dyDescent="0.25">
      <c r="A1577" s="240" t="s">
        <v>432</v>
      </c>
      <c r="B1577" s="243">
        <v>1.875</v>
      </c>
    </row>
    <row r="1578" spans="1:2" x14ac:dyDescent="0.25">
      <c r="A1578" s="240" t="s">
        <v>433</v>
      </c>
      <c r="B1578" s="243">
        <v>1.875</v>
      </c>
    </row>
    <row r="1579" spans="1:2" x14ac:dyDescent="0.25">
      <c r="A1579" s="240" t="s">
        <v>434</v>
      </c>
      <c r="B1579" s="243">
        <v>1.875</v>
      </c>
    </row>
    <row r="1580" spans="1:2" x14ac:dyDescent="0.25">
      <c r="A1580" s="240" t="s">
        <v>435</v>
      </c>
      <c r="B1580" s="243">
        <v>1.875</v>
      </c>
    </row>
    <row r="1581" spans="1:2" x14ac:dyDescent="0.25">
      <c r="A1581" s="240" t="s">
        <v>436</v>
      </c>
      <c r="B1581" s="243">
        <v>1.875</v>
      </c>
    </row>
    <row r="1582" spans="1:2" x14ac:dyDescent="0.25">
      <c r="A1582" s="240" t="s">
        <v>437</v>
      </c>
      <c r="B1582" s="243">
        <v>1.875</v>
      </c>
    </row>
    <row r="1583" spans="1:2" x14ac:dyDescent="0.25">
      <c r="A1583" s="240" t="s">
        <v>438</v>
      </c>
      <c r="B1583" s="243">
        <v>1.875</v>
      </c>
    </row>
    <row r="1584" spans="1:2" x14ac:dyDescent="0.25">
      <c r="A1584" s="240" t="s">
        <v>439</v>
      </c>
      <c r="B1584" s="243">
        <v>1.875</v>
      </c>
    </row>
    <row r="1585" spans="1:2" x14ac:dyDescent="0.25">
      <c r="A1585" s="240" t="s">
        <v>440</v>
      </c>
      <c r="B1585" s="243">
        <v>1.875</v>
      </c>
    </row>
    <row r="1586" spans="1:2" x14ac:dyDescent="0.25">
      <c r="A1586" s="240" t="s">
        <v>441</v>
      </c>
      <c r="B1586" s="243">
        <v>1.875</v>
      </c>
    </row>
    <row r="1587" spans="1:2" x14ac:dyDescent="0.25">
      <c r="A1587" s="240" t="s">
        <v>2512</v>
      </c>
      <c r="B1587" s="243">
        <v>1.875</v>
      </c>
    </row>
    <row r="1588" spans="1:2" x14ac:dyDescent="0.25">
      <c r="A1588" s="240" t="s">
        <v>442</v>
      </c>
      <c r="B1588" s="243">
        <v>1.875</v>
      </c>
    </row>
    <row r="1589" spans="1:2" x14ac:dyDescent="0.25">
      <c r="A1589" s="240" t="s">
        <v>443</v>
      </c>
      <c r="B1589" s="243">
        <v>1.875</v>
      </c>
    </row>
    <row r="1590" spans="1:2" x14ac:dyDescent="0.25">
      <c r="A1590" s="240" t="s">
        <v>444</v>
      </c>
      <c r="B1590" s="243">
        <v>1.875</v>
      </c>
    </row>
    <row r="1591" spans="1:2" x14ac:dyDescent="0.25">
      <c r="A1591" s="240" t="s">
        <v>445</v>
      </c>
      <c r="B1591" s="243">
        <v>1.875</v>
      </c>
    </row>
    <row r="1592" spans="1:2" x14ac:dyDescent="0.25">
      <c r="A1592" s="240" t="s">
        <v>446</v>
      </c>
      <c r="B1592" s="243">
        <v>1.875</v>
      </c>
    </row>
    <row r="1593" spans="1:2" x14ac:dyDescent="0.25">
      <c r="A1593" s="240" t="s">
        <v>447</v>
      </c>
      <c r="B1593" s="243">
        <v>1.875</v>
      </c>
    </row>
    <row r="1594" spans="1:2" x14ac:dyDescent="0.25">
      <c r="A1594" s="240" t="s">
        <v>448</v>
      </c>
      <c r="B1594" s="243">
        <v>1.875</v>
      </c>
    </row>
    <row r="1595" spans="1:2" x14ac:dyDescent="0.25">
      <c r="A1595" s="240" t="s">
        <v>449</v>
      </c>
      <c r="B1595" s="243">
        <v>1.875</v>
      </c>
    </row>
    <row r="1596" spans="1:2" x14ac:dyDescent="0.25">
      <c r="A1596" s="240" t="s">
        <v>450</v>
      </c>
      <c r="B1596" s="243">
        <v>1.875</v>
      </c>
    </row>
    <row r="1597" spans="1:2" x14ac:dyDescent="0.25">
      <c r="A1597" s="240" t="s">
        <v>451</v>
      </c>
      <c r="B1597" s="243">
        <v>1.875</v>
      </c>
    </row>
    <row r="1598" spans="1:2" x14ac:dyDescent="0.25">
      <c r="A1598" s="240" t="s">
        <v>452</v>
      </c>
      <c r="B1598" s="243">
        <v>7.5</v>
      </c>
    </row>
    <row r="1599" spans="1:2" x14ac:dyDescent="0.25">
      <c r="A1599" s="240" t="s">
        <v>2513</v>
      </c>
      <c r="B1599" s="243">
        <v>1.25</v>
      </c>
    </row>
    <row r="1600" spans="1:2" x14ac:dyDescent="0.25">
      <c r="A1600" s="240" t="s">
        <v>453</v>
      </c>
      <c r="B1600" s="243">
        <v>1.25</v>
      </c>
    </row>
    <row r="1601" spans="1:2" x14ac:dyDescent="0.25">
      <c r="A1601" s="240" t="s">
        <v>1418</v>
      </c>
      <c r="B1601" s="243">
        <v>0.625</v>
      </c>
    </row>
    <row r="1602" spans="1:2" x14ac:dyDescent="0.25">
      <c r="A1602" s="240" t="s">
        <v>1419</v>
      </c>
      <c r="B1602" s="243">
        <v>0.625</v>
      </c>
    </row>
    <row r="1603" spans="1:2" x14ac:dyDescent="0.25">
      <c r="A1603" s="240" t="s">
        <v>1420</v>
      </c>
      <c r="B1603" s="243">
        <v>1.25</v>
      </c>
    </row>
    <row r="1604" spans="1:2" x14ac:dyDescent="0.25">
      <c r="A1604" s="240" t="s">
        <v>1421</v>
      </c>
      <c r="B1604" s="243">
        <v>0.625</v>
      </c>
    </row>
    <row r="1605" spans="1:2" x14ac:dyDescent="0.25">
      <c r="A1605" s="240" t="s">
        <v>454</v>
      </c>
      <c r="B1605" s="243">
        <v>1.875</v>
      </c>
    </row>
    <row r="1606" spans="1:2" x14ac:dyDescent="0.25">
      <c r="A1606" s="240" t="s">
        <v>1422</v>
      </c>
      <c r="B1606" s="243">
        <v>1.25</v>
      </c>
    </row>
    <row r="1607" spans="1:2" x14ac:dyDescent="0.25">
      <c r="A1607" s="240" t="s">
        <v>1423</v>
      </c>
      <c r="B1607" s="243">
        <v>1.875</v>
      </c>
    </row>
    <row r="1608" spans="1:2" x14ac:dyDescent="0.25">
      <c r="A1608" s="240" t="s">
        <v>1424</v>
      </c>
      <c r="B1608" s="243">
        <v>1.875</v>
      </c>
    </row>
    <row r="1609" spans="1:2" x14ac:dyDescent="0.25">
      <c r="A1609" s="240" t="s">
        <v>1425</v>
      </c>
      <c r="B1609" s="243">
        <v>1.875</v>
      </c>
    </row>
    <row r="1610" spans="1:2" x14ac:dyDescent="0.25">
      <c r="A1610" s="240" t="s">
        <v>2514</v>
      </c>
      <c r="B1610" s="243">
        <v>12.5</v>
      </c>
    </row>
    <row r="1611" spans="1:2" x14ac:dyDescent="0.25">
      <c r="A1611" s="240" t="s">
        <v>455</v>
      </c>
      <c r="B1611" s="243">
        <v>1.875</v>
      </c>
    </row>
    <row r="1612" spans="1:2" x14ac:dyDescent="0.25">
      <c r="A1612" s="240" t="s">
        <v>456</v>
      </c>
      <c r="B1612" s="243">
        <v>2.5</v>
      </c>
    </row>
    <row r="1613" spans="1:2" x14ac:dyDescent="0.25">
      <c r="A1613" s="240" t="s">
        <v>457</v>
      </c>
      <c r="B1613" s="243">
        <v>1.875</v>
      </c>
    </row>
    <row r="1614" spans="1:2" x14ac:dyDescent="0.25">
      <c r="A1614" s="240" t="s">
        <v>458</v>
      </c>
      <c r="B1614" s="243">
        <v>1.875</v>
      </c>
    </row>
    <row r="1615" spans="1:2" x14ac:dyDescent="0.25">
      <c r="A1615" s="240" t="s">
        <v>459</v>
      </c>
      <c r="B1615" s="243">
        <v>1.25</v>
      </c>
    </row>
    <row r="1616" spans="1:2" x14ac:dyDescent="0.25">
      <c r="A1616" s="240" t="s">
        <v>460</v>
      </c>
      <c r="B1616" s="243">
        <v>1.875</v>
      </c>
    </row>
    <row r="1617" spans="1:2" x14ac:dyDescent="0.25">
      <c r="A1617" s="240" t="s">
        <v>461</v>
      </c>
      <c r="B1617" s="243">
        <v>1.875</v>
      </c>
    </row>
    <row r="1618" spans="1:2" x14ac:dyDescent="0.25">
      <c r="A1618" s="240" t="s">
        <v>1426</v>
      </c>
      <c r="B1618" s="243">
        <v>2.5</v>
      </c>
    </row>
    <row r="1619" spans="1:2" x14ac:dyDescent="0.25">
      <c r="A1619" s="240" t="s">
        <v>462</v>
      </c>
      <c r="B1619" s="243">
        <v>2.5</v>
      </c>
    </row>
    <row r="1620" spans="1:2" x14ac:dyDescent="0.25">
      <c r="A1620" s="240" t="s">
        <v>463</v>
      </c>
      <c r="B1620" s="243">
        <v>1.875</v>
      </c>
    </row>
    <row r="1621" spans="1:2" x14ac:dyDescent="0.25">
      <c r="A1621" s="240" t="s">
        <v>464</v>
      </c>
      <c r="B1621" s="243">
        <v>1.875</v>
      </c>
    </row>
    <row r="1622" spans="1:2" x14ac:dyDescent="0.25">
      <c r="A1622" s="240" t="s">
        <v>465</v>
      </c>
      <c r="B1622" s="243">
        <v>1.25</v>
      </c>
    </row>
    <row r="1623" spans="1:2" x14ac:dyDescent="0.25">
      <c r="A1623" s="240" t="s">
        <v>1427</v>
      </c>
      <c r="B1623" s="243">
        <v>2.5</v>
      </c>
    </row>
    <row r="1624" spans="1:2" x14ac:dyDescent="0.25">
      <c r="A1624" s="240" t="s">
        <v>466</v>
      </c>
      <c r="B1624" s="243">
        <v>2.5</v>
      </c>
    </row>
    <row r="1625" spans="1:2" x14ac:dyDescent="0.25">
      <c r="A1625" s="240" t="s">
        <v>1428</v>
      </c>
      <c r="B1625" s="243">
        <v>2.5</v>
      </c>
    </row>
    <row r="1626" spans="1:2" x14ac:dyDescent="0.25">
      <c r="A1626" s="240" t="s">
        <v>467</v>
      </c>
      <c r="B1626" s="243">
        <v>2.5</v>
      </c>
    </row>
    <row r="1627" spans="1:2" x14ac:dyDescent="0.25">
      <c r="A1627" s="240" t="s">
        <v>468</v>
      </c>
      <c r="B1627" s="243">
        <v>2.5</v>
      </c>
    </row>
    <row r="1628" spans="1:2" x14ac:dyDescent="0.25">
      <c r="A1628" s="240" t="s">
        <v>469</v>
      </c>
      <c r="B1628" s="243">
        <v>2.5</v>
      </c>
    </row>
    <row r="1629" spans="1:2" x14ac:dyDescent="0.25">
      <c r="A1629" s="240" t="s">
        <v>1429</v>
      </c>
      <c r="B1629" s="243">
        <v>1.875</v>
      </c>
    </row>
    <row r="1630" spans="1:2" x14ac:dyDescent="0.25">
      <c r="A1630" s="240" t="s">
        <v>470</v>
      </c>
      <c r="B1630" s="243">
        <v>1.875</v>
      </c>
    </row>
    <row r="1631" spans="1:2" x14ac:dyDescent="0.25">
      <c r="A1631" s="240" t="s">
        <v>471</v>
      </c>
      <c r="B1631" s="243">
        <v>3.125</v>
      </c>
    </row>
    <row r="1632" spans="1:2" x14ac:dyDescent="0.25">
      <c r="A1632" s="240" t="s">
        <v>1430</v>
      </c>
      <c r="B1632" s="243">
        <v>3.125</v>
      </c>
    </row>
    <row r="1633" spans="1:2" x14ac:dyDescent="0.25">
      <c r="A1633" s="240" t="s">
        <v>1431</v>
      </c>
      <c r="B1633" s="243">
        <v>1.875</v>
      </c>
    </row>
    <row r="1634" spans="1:2" x14ac:dyDescent="0.25">
      <c r="A1634" s="240" t="s">
        <v>472</v>
      </c>
      <c r="B1634" s="243">
        <v>1.25</v>
      </c>
    </row>
    <row r="1635" spans="1:2" x14ac:dyDescent="0.25">
      <c r="A1635" s="240" t="s">
        <v>1432</v>
      </c>
      <c r="B1635" s="243">
        <v>1.875</v>
      </c>
    </row>
    <row r="1636" spans="1:2" x14ac:dyDescent="0.25">
      <c r="A1636" s="240" t="s">
        <v>1433</v>
      </c>
      <c r="B1636" s="243">
        <v>8.125</v>
      </c>
    </row>
    <row r="1637" spans="1:2" x14ac:dyDescent="0.25">
      <c r="A1637" s="240" t="s">
        <v>473</v>
      </c>
      <c r="B1637" s="243">
        <v>1.875</v>
      </c>
    </row>
    <row r="1638" spans="1:2" x14ac:dyDescent="0.25">
      <c r="A1638" s="240" t="s">
        <v>474</v>
      </c>
      <c r="B1638" s="243">
        <v>1.875</v>
      </c>
    </row>
    <row r="1639" spans="1:2" x14ac:dyDescent="0.25">
      <c r="A1639" s="240" t="s">
        <v>475</v>
      </c>
      <c r="B1639" s="243">
        <v>2.5</v>
      </c>
    </row>
    <row r="1640" spans="1:2" x14ac:dyDescent="0.25">
      <c r="A1640" s="240" t="s">
        <v>1434</v>
      </c>
      <c r="B1640" s="243">
        <v>2.5</v>
      </c>
    </row>
    <row r="1641" spans="1:2" x14ac:dyDescent="0.25">
      <c r="A1641" s="240" t="s">
        <v>1435</v>
      </c>
      <c r="B1641" s="243">
        <v>1.875</v>
      </c>
    </row>
    <row r="1642" spans="1:2" x14ac:dyDescent="0.25">
      <c r="A1642" s="240" t="s">
        <v>476</v>
      </c>
      <c r="B1642" s="243">
        <v>1.875</v>
      </c>
    </row>
    <row r="1643" spans="1:2" x14ac:dyDescent="0.25">
      <c r="A1643" s="240" t="s">
        <v>1436</v>
      </c>
      <c r="B1643" s="243">
        <v>2.5</v>
      </c>
    </row>
    <row r="1644" spans="1:2" x14ac:dyDescent="0.25">
      <c r="A1644" s="240" t="s">
        <v>477</v>
      </c>
      <c r="B1644" s="243">
        <v>1.875</v>
      </c>
    </row>
    <row r="1645" spans="1:2" x14ac:dyDescent="0.25">
      <c r="A1645" s="240" t="s">
        <v>1437</v>
      </c>
      <c r="B1645" s="243">
        <v>1.875</v>
      </c>
    </row>
    <row r="1646" spans="1:2" x14ac:dyDescent="0.25">
      <c r="A1646" s="240" t="s">
        <v>478</v>
      </c>
      <c r="B1646" s="243">
        <v>1.875</v>
      </c>
    </row>
    <row r="1647" spans="1:2" x14ac:dyDescent="0.25">
      <c r="A1647" s="240" t="s">
        <v>479</v>
      </c>
      <c r="B1647" s="243">
        <v>1.875</v>
      </c>
    </row>
    <row r="1648" spans="1:2" x14ac:dyDescent="0.25">
      <c r="A1648" s="240" t="s">
        <v>1438</v>
      </c>
      <c r="B1648" s="243">
        <v>1.875</v>
      </c>
    </row>
    <row r="1649" spans="1:2" x14ac:dyDescent="0.25">
      <c r="A1649" s="240" t="s">
        <v>1439</v>
      </c>
      <c r="B1649" s="243">
        <v>6.25</v>
      </c>
    </row>
    <row r="1650" spans="1:2" x14ac:dyDescent="0.25">
      <c r="A1650" s="240" t="s">
        <v>480</v>
      </c>
      <c r="B1650" s="243">
        <v>1.875</v>
      </c>
    </row>
    <row r="1651" spans="1:2" x14ac:dyDescent="0.25">
      <c r="A1651" s="240" t="s">
        <v>481</v>
      </c>
      <c r="B1651" s="243">
        <v>1.875</v>
      </c>
    </row>
    <row r="1652" spans="1:2" x14ac:dyDescent="0.25">
      <c r="A1652" s="240" t="s">
        <v>1440</v>
      </c>
      <c r="B1652" s="243">
        <v>0.625</v>
      </c>
    </row>
    <row r="1653" spans="1:2" x14ac:dyDescent="0.25">
      <c r="A1653" s="240" t="s">
        <v>482</v>
      </c>
      <c r="B1653" s="243">
        <v>1.875</v>
      </c>
    </row>
    <row r="1654" spans="1:2" x14ac:dyDescent="0.25">
      <c r="A1654" s="240" t="s">
        <v>483</v>
      </c>
      <c r="B1654" s="243">
        <v>2.5</v>
      </c>
    </row>
    <row r="1655" spans="1:2" x14ac:dyDescent="0.25">
      <c r="A1655" s="240" t="s">
        <v>484</v>
      </c>
      <c r="B1655" s="243">
        <v>1.875</v>
      </c>
    </row>
    <row r="1656" spans="1:2" x14ac:dyDescent="0.25">
      <c r="A1656" s="240" t="s">
        <v>485</v>
      </c>
      <c r="B1656" s="243">
        <v>1.875</v>
      </c>
    </row>
    <row r="1657" spans="1:2" x14ac:dyDescent="0.25">
      <c r="A1657" s="240" t="s">
        <v>2515</v>
      </c>
      <c r="B1657" s="243">
        <v>2.5</v>
      </c>
    </row>
    <row r="1658" spans="1:2" x14ac:dyDescent="0.25">
      <c r="A1658" s="240" t="s">
        <v>486</v>
      </c>
      <c r="B1658" s="243">
        <v>2.5</v>
      </c>
    </row>
    <row r="1659" spans="1:2" x14ac:dyDescent="0.25">
      <c r="A1659" s="240" t="s">
        <v>487</v>
      </c>
      <c r="B1659" s="243">
        <v>2.5</v>
      </c>
    </row>
    <row r="1660" spans="1:2" x14ac:dyDescent="0.25">
      <c r="A1660" s="240" t="s">
        <v>488</v>
      </c>
      <c r="B1660" s="243">
        <v>1.875</v>
      </c>
    </row>
    <row r="1661" spans="1:2" x14ac:dyDescent="0.25">
      <c r="A1661" s="240" t="s">
        <v>489</v>
      </c>
      <c r="B1661" s="243">
        <v>1.875</v>
      </c>
    </row>
    <row r="1662" spans="1:2" x14ac:dyDescent="0.25">
      <c r="A1662" s="240" t="s">
        <v>490</v>
      </c>
      <c r="B1662" s="243">
        <v>1.875</v>
      </c>
    </row>
    <row r="1663" spans="1:2" x14ac:dyDescent="0.25">
      <c r="A1663" s="240" t="s">
        <v>491</v>
      </c>
      <c r="B1663" s="243">
        <v>1.875</v>
      </c>
    </row>
    <row r="1664" spans="1:2" x14ac:dyDescent="0.25">
      <c r="A1664" s="240" t="s">
        <v>492</v>
      </c>
      <c r="B1664" s="243">
        <v>1.875</v>
      </c>
    </row>
    <row r="1665" spans="1:2" x14ac:dyDescent="0.25">
      <c r="A1665" s="240" t="s">
        <v>493</v>
      </c>
      <c r="B1665" s="243">
        <v>1.875</v>
      </c>
    </row>
    <row r="1666" spans="1:2" x14ac:dyDescent="0.25">
      <c r="A1666" s="240" t="s">
        <v>494</v>
      </c>
      <c r="B1666" s="243">
        <v>3.125</v>
      </c>
    </row>
    <row r="1667" spans="1:2" x14ac:dyDescent="0.25">
      <c r="A1667" s="240" t="s">
        <v>495</v>
      </c>
      <c r="B1667" s="243">
        <v>3.125</v>
      </c>
    </row>
    <row r="1668" spans="1:2" x14ac:dyDescent="0.25">
      <c r="A1668" s="240" t="s">
        <v>496</v>
      </c>
      <c r="B1668" s="243">
        <v>1.875</v>
      </c>
    </row>
    <row r="1669" spans="1:2" x14ac:dyDescent="0.25">
      <c r="A1669" s="240" t="s">
        <v>1441</v>
      </c>
      <c r="B1669" s="243">
        <v>0.625</v>
      </c>
    </row>
    <row r="1670" spans="1:2" x14ac:dyDescent="0.25">
      <c r="A1670" s="240" t="s">
        <v>497</v>
      </c>
      <c r="B1670" s="243">
        <v>1.875</v>
      </c>
    </row>
    <row r="1671" spans="1:2" x14ac:dyDescent="0.25">
      <c r="A1671" s="240" t="s">
        <v>498</v>
      </c>
      <c r="B1671" s="243">
        <v>1.875</v>
      </c>
    </row>
    <row r="1672" spans="1:2" x14ac:dyDescent="0.25">
      <c r="A1672" s="240" t="s">
        <v>1442</v>
      </c>
      <c r="B1672" s="243">
        <v>1.875</v>
      </c>
    </row>
    <row r="1673" spans="1:2" x14ac:dyDescent="0.25">
      <c r="A1673" s="240" t="s">
        <v>499</v>
      </c>
      <c r="B1673" s="243">
        <v>1.875</v>
      </c>
    </row>
    <row r="1674" spans="1:2" x14ac:dyDescent="0.25">
      <c r="A1674" s="240" t="s">
        <v>1443</v>
      </c>
      <c r="B1674" s="243">
        <v>1.875</v>
      </c>
    </row>
    <row r="1675" spans="1:2" x14ac:dyDescent="0.25">
      <c r="A1675" s="240" t="s">
        <v>500</v>
      </c>
      <c r="B1675" s="243">
        <v>1.875</v>
      </c>
    </row>
    <row r="1676" spans="1:2" x14ac:dyDescent="0.25">
      <c r="A1676" s="240" t="s">
        <v>501</v>
      </c>
      <c r="B1676" s="243">
        <v>1.875</v>
      </c>
    </row>
    <row r="1677" spans="1:2" x14ac:dyDescent="0.25">
      <c r="A1677" s="240" t="s">
        <v>502</v>
      </c>
      <c r="B1677" s="243">
        <v>1.875</v>
      </c>
    </row>
    <row r="1678" spans="1:2" x14ac:dyDescent="0.25">
      <c r="A1678" s="240" t="s">
        <v>503</v>
      </c>
      <c r="B1678" s="243">
        <v>1.875</v>
      </c>
    </row>
    <row r="1679" spans="1:2" x14ac:dyDescent="0.25">
      <c r="A1679" s="240" t="s">
        <v>504</v>
      </c>
      <c r="B1679" s="243">
        <v>2.5</v>
      </c>
    </row>
    <row r="1680" spans="1:2" x14ac:dyDescent="0.25">
      <c r="A1680" s="240" t="s">
        <v>505</v>
      </c>
      <c r="B1680" s="243">
        <v>3.125</v>
      </c>
    </row>
    <row r="1681" spans="1:2" x14ac:dyDescent="0.25">
      <c r="A1681" s="240" t="s">
        <v>506</v>
      </c>
      <c r="B1681" s="243">
        <v>1.875</v>
      </c>
    </row>
    <row r="1682" spans="1:2" x14ac:dyDescent="0.25">
      <c r="A1682" s="240" t="s">
        <v>507</v>
      </c>
      <c r="B1682" s="243">
        <v>2.5</v>
      </c>
    </row>
    <row r="1683" spans="1:2" x14ac:dyDescent="0.25">
      <c r="A1683" s="240" t="s">
        <v>508</v>
      </c>
      <c r="B1683" s="243">
        <v>2.5</v>
      </c>
    </row>
    <row r="1684" spans="1:2" x14ac:dyDescent="0.25">
      <c r="A1684" s="240" t="s">
        <v>509</v>
      </c>
      <c r="B1684" s="243">
        <v>2.5</v>
      </c>
    </row>
    <row r="1685" spans="1:2" x14ac:dyDescent="0.25">
      <c r="A1685" s="240" t="s">
        <v>510</v>
      </c>
      <c r="B1685" s="243">
        <v>1.875</v>
      </c>
    </row>
    <row r="1686" spans="1:2" x14ac:dyDescent="0.25">
      <c r="A1686" s="240" t="s">
        <v>511</v>
      </c>
      <c r="B1686" s="243">
        <v>1.875</v>
      </c>
    </row>
    <row r="1687" spans="1:2" x14ac:dyDescent="0.25">
      <c r="A1687" s="240" t="s">
        <v>512</v>
      </c>
      <c r="B1687" s="243">
        <v>1.875</v>
      </c>
    </row>
    <row r="1688" spans="1:2" x14ac:dyDescent="0.25">
      <c r="A1688" s="240" t="s">
        <v>513</v>
      </c>
      <c r="B1688" s="243">
        <v>1.875</v>
      </c>
    </row>
    <row r="1689" spans="1:2" x14ac:dyDescent="0.25">
      <c r="A1689" s="240" t="s">
        <v>514</v>
      </c>
      <c r="B1689" s="243">
        <v>1.875</v>
      </c>
    </row>
    <row r="1690" spans="1:2" x14ac:dyDescent="0.25">
      <c r="A1690" s="240" t="s">
        <v>515</v>
      </c>
      <c r="B1690" s="243">
        <v>1.875</v>
      </c>
    </row>
    <row r="1691" spans="1:2" x14ac:dyDescent="0.25">
      <c r="A1691" s="240" t="s">
        <v>516</v>
      </c>
      <c r="B1691" s="243">
        <v>1.875</v>
      </c>
    </row>
    <row r="1692" spans="1:2" x14ac:dyDescent="0.25">
      <c r="A1692" s="240" t="s">
        <v>2516</v>
      </c>
      <c r="B1692" s="243">
        <v>1.875</v>
      </c>
    </row>
    <row r="1693" spans="1:2" x14ac:dyDescent="0.25">
      <c r="A1693" s="240" t="s">
        <v>517</v>
      </c>
      <c r="B1693" s="243">
        <v>1.875</v>
      </c>
    </row>
    <row r="1694" spans="1:2" x14ac:dyDescent="0.25">
      <c r="A1694" s="240" t="s">
        <v>518</v>
      </c>
      <c r="B1694" s="243">
        <v>1.875</v>
      </c>
    </row>
    <row r="1695" spans="1:2" x14ac:dyDescent="0.25">
      <c r="A1695" s="240" t="s">
        <v>519</v>
      </c>
      <c r="B1695" s="243">
        <v>1.875</v>
      </c>
    </row>
    <row r="1696" spans="1:2" x14ac:dyDescent="0.25">
      <c r="A1696" s="240" t="s">
        <v>520</v>
      </c>
      <c r="B1696" s="243">
        <v>1.875</v>
      </c>
    </row>
    <row r="1697" spans="1:2" x14ac:dyDescent="0.25">
      <c r="A1697" s="240" t="s">
        <v>521</v>
      </c>
      <c r="B1697" s="243">
        <v>1.875</v>
      </c>
    </row>
    <row r="1698" spans="1:2" x14ac:dyDescent="0.25">
      <c r="A1698" s="240" t="s">
        <v>522</v>
      </c>
      <c r="B1698" s="243">
        <v>1.875</v>
      </c>
    </row>
    <row r="1699" spans="1:2" x14ac:dyDescent="0.25">
      <c r="A1699" s="240" t="s">
        <v>523</v>
      </c>
      <c r="B1699" s="243">
        <v>1.875</v>
      </c>
    </row>
    <row r="1700" spans="1:2" x14ac:dyDescent="0.25">
      <c r="A1700" s="240" t="s">
        <v>524</v>
      </c>
      <c r="B1700" s="243">
        <v>1.875</v>
      </c>
    </row>
    <row r="1701" spans="1:2" x14ac:dyDescent="0.25">
      <c r="A1701" s="240" t="s">
        <v>525</v>
      </c>
      <c r="B1701" s="243">
        <v>1.875</v>
      </c>
    </row>
    <row r="1702" spans="1:2" x14ac:dyDescent="0.25">
      <c r="A1702" s="240" t="s">
        <v>526</v>
      </c>
      <c r="B1702" s="243">
        <v>1.875</v>
      </c>
    </row>
    <row r="1703" spans="1:2" x14ac:dyDescent="0.25">
      <c r="A1703" s="240" t="s">
        <v>527</v>
      </c>
      <c r="B1703" s="243">
        <v>1.875</v>
      </c>
    </row>
    <row r="1704" spans="1:2" x14ac:dyDescent="0.25">
      <c r="A1704" s="240" t="s">
        <v>528</v>
      </c>
      <c r="B1704" s="243">
        <v>1.875</v>
      </c>
    </row>
    <row r="1705" spans="1:2" x14ac:dyDescent="0.25">
      <c r="A1705" s="240" t="s">
        <v>1444</v>
      </c>
      <c r="B1705" s="243">
        <v>1.875</v>
      </c>
    </row>
    <row r="1706" spans="1:2" x14ac:dyDescent="0.25">
      <c r="A1706" s="240" t="s">
        <v>529</v>
      </c>
      <c r="B1706" s="243">
        <v>1.875</v>
      </c>
    </row>
    <row r="1707" spans="1:2" x14ac:dyDescent="0.25">
      <c r="A1707" s="240" t="s">
        <v>530</v>
      </c>
      <c r="B1707" s="243">
        <v>1.875</v>
      </c>
    </row>
    <row r="1708" spans="1:2" x14ac:dyDescent="0.25">
      <c r="A1708" s="240" t="s">
        <v>531</v>
      </c>
      <c r="B1708" s="243">
        <v>1.875</v>
      </c>
    </row>
    <row r="1709" spans="1:2" x14ac:dyDescent="0.25">
      <c r="A1709" s="240" t="s">
        <v>532</v>
      </c>
      <c r="B1709" s="243">
        <v>1.875</v>
      </c>
    </row>
    <row r="1710" spans="1:2" x14ac:dyDescent="0.25">
      <c r="A1710" s="240" t="s">
        <v>2517</v>
      </c>
      <c r="B1710" s="243">
        <v>1.875</v>
      </c>
    </row>
    <row r="1711" spans="1:2" x14ac:dyDescent="0.25">
      <c r="A1711" s="240" t="s">
        <v>533</v>
      </c>
      <c r="B1711" s="243">
        <v>1.875</v>
      </c>
    </row>
    <row r="1712" spans="1:2" x14ac:dyDescent="0.25">
      <c r="A1712" s="240" t="s">
        <v>1445</v>
      </c>
      <c r="B1712" s="243">
        <v>1.875</v>
      </c>
    </row>
    <row r="1713" spans="1:2" x14ac:dyDescent="0.25">
      <c r="A1713" s="240" t="s">
        <v>534</v>
      </c>
      <c r="B1713" s="243">
        <v>1.875</v>
      </c>
    </row>
    <row r="1714" spans="1:2" x14ac:dyDescent="0.25">
      <c r="A1714" s="240" t="s">
        <v>535</v>
      </c>
      <c r="B1714" s="243">
        <v>1.875</v>
      </c>
    </row>
    <row r="1715" spans="1:2" x14ac:dyDescent="0.25">
      <c r="A1715" s="240" t="s">
        <v>536</v>
      </c>
      <c r="B1715" s="243">
        <v>1.875</v>
      </c>
    </row>
    <row r="1716" spans="1:2" x14ac:dyDescent="0.25">
      <c r="A1716" s="249" t="s">
        <v>2805</v>
      </c>
      <c r="B1716" s="243">
        <v>1.875</v>
      </c>
    </row>
    <row r="1717" spans="1:2" x14ac:dyDescent="0.25">
      <c r="A1717" s="249" t="s">
        <v>2806</v>
      </c>
      <c r="B1717" s="243">
        <v>1.875</v>
      </c>
    </row>
    <row r="1718" spans="1:2" x14ac:dyDescent="0.25">
      <c r="A1718" s="249" t="s">
        <v>2807</v>
      </c>
      <c r="B1718" s="243">
        <v>1.875</v>
      </c>
    </row>
    <row r="1719" spans="1:2" x14ac:dyDescent="0.25">
      <c r="A1719" s="249" t="s">
        <v>2808</v>
      </c>
      <c r="B1719" s="243">
        <v>1.875</v>
      </c>
    </row>
    <row r="1720" spans="1:2" x14ac:dyDescent="0.25">
      <c r="A1720" s="249" t="s">
        <v>2809</v>
      </c>
      <c r="B1720" s="243">
        <v>1.875</v>
      </c>
    </row>
    <row r="1721" spans="1:2" x14ac:dyDescent="0.25">
      <c r="A1721" s="249" t="s">
        <v>2810</v>
      </c>
      <c r="B1721" s="243">
        <v>1.875</v>
      </c>
    </row>
    <row r="1722" spans="1:2" x14ac:dyDescent="0.25">
      <c r="A1722" s="249" t="s">
        <v>2811</v>
      </c>
      <c r="B1722" s="243">
        <v>1.875</v>
      </c>
    </row>
    <row r="1723" spans="1:2" x14ac:dyDescent="0.25">
      <c r="A1723" s="249" t="s">
        <v>2812</v>
      </c>
      <c r="B1723" s="243">
        <v>1.875</v>
      </c>
    </row>
    <row r="1724" spans="1:2" x14ac:dyDescent="0.25">
      <c r="A1724" s="249" t="s">
        <v>2813</v>
      </c>
      <c r="B1724" s="243">
        <v>1.875</v>
      </c>
    </row>
    <row r="1725" spans="1:2" x14ac:dyDescent="0.25">
      <c r="A1725" s="249" t="s">
        <v>2814</v>
      </c>
      <c r="B1725" s="243">
        <v>1.875</v>
      </c>
    </row>
    <row r="1726" spans="1:2" x14ac:dyDescent="0.25">
      <c r="A1726" s="249" t="s">
        <v>2815</v>
      </c>
      <c r="B1726" s="243">
        <v>1.875</v>
      </c>
    </row>
    <row r="1727" spans="1:2" x14ac:dyDescent="0.25">
      <c r="A1727" s="240" t="s">
        <v>537</v>
      </c>
      <c r="B1727" s="243">
        <v>2.5</v>
      </c>
    </row>
    <row r="1728" spans="1:2" x14ac:dyDescent="0.25">
      <c r="A1728" s="240" t="s">
        <v>538</v>
      </c>
      <c r="B1728" s="243">
        <v>3.125</v>
      </c>
    </row>
    <row r="1729" spans="1:2" x14ac:dyDescent="0.25">
      <c r="A1729" s="240" t="s">
        <v>539</v>
      </c>
      <c r="B1729" s="243">
        <v>2.5</v>
      </c>
    </row>
    <row r="1730" spans="1:2" x14ac:dyDescent="0.25">
      <c r="A1730" s="240" t="s">
        <v>1446</v>
      </c>
      <c r="B1730" s="243">
        <v>0.625</v>
      </c>
    </row>
    <row r="1731" spans="1:2" x14ac:dyDescent="0.25">
      <c r="A1731" s="240" t="s">
        <v>1447</v>
      </c>
      <c r="B1731" s="243">
        <v>1.25</v>
      </c>
    </row>
    <row r="1732" spans="1:2" x14ac:dyDescent="0.25">
      <c r="A1732" s="240" t="s">
        <v>540</v>
      </c>
      <c r="B1732" s="243">
        <v>2.5</v>
      </c>
    </row>
    <row r="1733" spans="1:2" x14ac:dyDescent="0.25">
      <c r="A1733" s="240" t="s">
        <v>541</v>
      </c>
      <c r="B1733" s="243">
        <v>3.75</v>
      </c>
    </row>
    <row r="1734" spans="1:2" x14ac:dyDescent="0.25">
      <c r="A1734" s="240" t="s">
        <v>542</v>
      </c>
      <c r="B1734" s="243">
        <v>3.75</v>
      </c>
    </row>
    <row r="1735" spans="1:2" x14ac:dyDescent="0.25">
      <c r="A1735" s="240" t="s">
        <v>543</v>
      </c>
      <c r="B1735" s="243">
        <v>1.875</v>
      </c>
    </row>
    <row r="1736" spans="1:2" x14ac:dyDescent="0.25">
      <c r="A1736" s="240" t="s">
        <v>544</v>
      </c>
      <c r="B1736" s="243">
        <v>1.875</v>
      </c>
    </row>
    <row r="1737" spans="1:2" x14ac:dyDescent="0.25">
      <c r="A1737" s="240" t="s">
        <v>545</v>
      </c>
      <c r="B1737" s="243">
        <v>1.875</v>
      </c>
    </row>
    <row r="1738" spans="1:2" x14ac:dyDescent="0.25">
      <c r="A1738" s="240" t="s">
        <v>2518</v>
      </c>
      <c r="B1738" s="243">
        <v>10.416666666666666</v>
      </c>
    </row>
    <row r="1739" spans="1:2" x14ac:dyDescent="0.25">
      <c r="A1739" s="240" t="s">
        <v>2519</v>
      </c>
      <c r="B1739" s="243">
        <v>4.166666666666667</v>
      </c>
    </row>
    <row r="1740" spans="1:2" x14ac:dyDescent="0.25">
      <c r="A1740" s="240" t="s">
        <v>2520</v>
      </c>
      <c r="B1740" s="243">
        <v>3.125</v>
      </c>
    </row>
    <row r="1741" spans="1:2" x14ac:dyDescent="0.25">
      <c r="A1741" s="240" t="s">
        <v>2521</v>
      </c>
      <c r="B1741" s="243">
        <v>3.75</v>
      </c>
    </row>
    <row r="1742" spans="1:2" x14ac:dyDescent="0.25">
      <c r="A1742" s="240" t="s">
        <v>2522</v>
      </c>
      <c r="B1742" s="243">
        <v>3.125</v>
      </c>
    </row>
    <row r="1743" spans="1:2" x14ac:dyDescent="0.25">
      <c r="A1743" s="240" t="s">
        <v>2523</v>
      </c>
      <c r="B1743" s="243">
        <v>3.75</v>
      </c>
    </row>
    <row r="1744" spans="1:2" x14ac:dyDescent="0.25">
      <c r="A1744" s="240" t="s">
        <v>2524</v>
      </c>
      <c r="B1744" s="243">
        <v>3.125</v>
      </c>
    </row>
    <row r="1745" spans="1:2" x14ac:dyDescent="0.25">
      <c r="A1745" s="240" t="s">
        <v>2525</v>
      </c>
      <c r="B1745" s="243">
        <v>13.333333333333334</v>
      </c>
    </row>
    <row r="1746" spans="1:2" x14ac:dyDescent="0.25">
      <c r="A1746" s="240" t="s">
        <v>2526</v>
      </c>
      <c r="B1746" s="243">
        <v>13.333333333333334</v>
      </c>
    </row>
    <row r="1747" spans="1:2" x14ac:dyDescent="0.25">
      <c r="A1747" s="240" t="s">
        <v>2527</v>
      </c>
      <c r="B1747" s="243">
        <v>13.333333333333334</v>
      </c>
    </row>
    <row r="1748" spans="1:2" x14ac:dyDescent="0.25">
      <c r="A1748" s="240" t="s">
        <v>2528</v>
      </c>
      <c r="B1748" s="243">
        <v>5.208333333333333</v>
      </c>
    </row>
    <row r="1749" spans="1:2" x14ac:dyDescent="0.25">
      <c r="A1749" s="240" t="s">
        <v>2529</v>
      </c>
      <c r="B1749" s="243">
        <v>9.5833333333333339</v>
      </c>
    </row>
    <row r="1750" spans="1:2" x14ac:dyDescent="0.25">
      <c r="A1750" s="240" t="s">
        <v>2530</v>
      </c>
      <c r="B1750" s="243">
        <v>8.3333333333333339</v>
      </c>
    </row>
    <row r="1751" spans="1:2" x14ac:dyDescent="0.25">
      <c r="A1751" s="240" t="s">
        <v>1448</v>
      </c>
      <c r="B1751" s="243">
        <v>1.875</v>
      </c>
    </row>
    <row r="1752" spans="1:2" x14ac:dyDescent="0.25">
      <c r="A1752" s="240" t="s">
        <v>546</v>
      </c>
      <c r="B1752" s="243">
        <v>3.75</v>
      </c>
    </row>
    <row r="1753" spans="1:2" x14ac:dyDescent="0.25">
      <c r="A1753" s="240" t="s">
        <v>1449</v>
      </c>
      <c r="B1753" s="243">
        <v>2.5</v>
      </c>
    </row>
    <row r="1754" spans="1:2" x14ac:dyDescent="0.25">
      <c r="A1754" s="240" t="s">
        <v>547</v>
      </c>
      <c r="B1754" s="243">
        <v>2.5</v>
      </c>
    </row>
    <row r="1755" spans="1:2" x14ac:dyDescent="0.25">
      <c r="A1755" s="240" t="s">
        <v>1450</v>
      </c>
      <c r="B1755" s="243">
        <v>2.5</v>
      </c>
    </row>
    <row r="1756" spans="1:2" x14ac:dyDescent="0.25">
      <c r="A1756" s="240" t="s">
        <v>548</v>
      </c>
      <c r="B1756" s="243">
        <v>3.125</v>
      </c>
    </row>
    <row r="1757" spans="1:2" x14ac:dyDescent="0.25">
      <c r="A1757" s="240" t="s">
        <v>1451</v>
      </c>
      <c r="B1757" s="243">
        <v>0.625</v>
      </c>
    </row>
    <row r="1758" spans="1:2" x14ac:dyDescent="0.25">
      <c r="A1758" s="240" t="s">
        <v>549</v>
      </c>
      <c r="B1758" s="243">
        <v>0.625</v>
      </c>
    </row>
    <row r="1759" spans="1:2" x14ac:dyDescent="0.25">
      <c r="A1759" s="240" t="s">
        <v>550</v>
      </c>
      <c r="B1759" s="243">
        <v>3.125</v>
      </c>
    </row>
    <row r="1760" spans="1:2" x14ac:dyDescent="0.25">
      <c r="A1760" s="240" t="s">
        <v>1452</v>
      </c>
      <c r="B1760" s="243">
        <v>2.5</v>
      </c>
    </row>
    <row r="1761" spans="1:2" x14ac:dyDescent="0.25">
      <c r="A1761" s="240" t="s">
        <v>1453</v>
      </c>
      <c r="B1761" s="243">
        <v>1.875</v>
      </c>
    </row>
    <row r="1762" spans="1:2" x14ac:dyDescent="0.25">
      <c r="A1762" s="240" t="s">
        <v>1454</v>
      </c>
      <c r="B1762" s="243">
        <v>9.375</v>
      </c>
    </row>
    <row r="1763" spans="1:2" x14ac:dyDescent="0.25">
      <c r="A1763" s="240" t="s">
        <v>551</v>
      </c>
      <c r="B1763" s="243">
        <v>1.875</v>
      </c>
    </row>
    <row r="1764" spans="1:2" x14ac:dyDescent="0.25">
      <c r="A1764" s="240" t="s">
        <v>552</v>
      </c>
      <c r="B1764" s="243">
        <v>1.875</v>
      </c>
    </row>
    <row r="1765" spans="1:2" x14ac:dyDescent="0.25">
      <c r="A1765" s="240" t="s">
        <v>553</v>
      </c>
      <c r="B1765" s="243">
        <v>2.5</v>
      </c>
    </row>
    <row r="1766" spans="1:2" x14ac:dyDescent="0.25">
      <c r="A1766" s="240" t="s">
        <v>1455</v>
      </c>
      <c r="B1766" s="243">
        <v>3.75</v>
      </c>
    </row>
    <row r="1767" spans="1:2" x14ac:dyDescent="0.25">
      <c r="A1767" s="240" t="s">
        <v>554</v>
      </c>
      <c r="B1767" s="243">
        <v>3.125</v>
      </c>
    </row>
    <row r="1768" spans="1:2" x14ac:dyDescent="0.25">
      <c r="A1768" s="240" t="s">
        <v>1456</v>
      </c>
      <c r="B1768" s="243">
        <v>3.125</v>
      </c>
    </row>
    <row r="1769" spans="1:2" x14ac:dyDescent="0.25">
      <c r="A1769" s="240" t="s">
        <v>1457</v>
      </c>
      <c r="B1769" s="243">
        <v>1.875</v>
      </c>
    </row>
    <row r="1770" spans="1:2" x14ac:dyDescent="0.25">
      <c r="A1770" s="240" t="s">
        <v>1458</v>
      </c>
      <c r="B1770" s="243">
        <v>3.75</v>
      </c>
    </row>
    <row r="1771" spans="1:2" x14ac:dyDescent="0.25">
      <c r="A1771" s="240" t="s">
        <v>1459</v>
      </c>
      <c r="B1771" s="243">
        <v>1.875</v>
      </c>
    </row>
    <row r="1772" spans="1:2" x14ac:dyDescent="0.25">
      <c r="A1772" s="240" t="s">
        <v>1460</v>
      </c>
      <c r="B1772" s="243">
        <v>1.875</v>
      </c>
    </row>
    <row r="1773" spans="1:2" x14ac:dyDescent="0.25">
      <c r="A1773" s="240" t="s">
        <v>555</v>
      </c>
      <c r="B1773" s="243">
        <v>3.75</v>
      </c>
    </row>
    <row r="1774" spans="1:2" x14ac:dyDescent="0.25">
      <c r="A1774" s="240" t="s">
        <v>556</v>
      </c>
      <c r="B1774" s="243">
        <v>2.5</v>
      </c>
    </row>
    <row r="1775" spans="1:2" x14ac:dyDescent="0.25">
      <c r="A1775" s="240" t="s">
        <v>557</v>
      </c>
      <c r="B1775" s="243">
        <v>1.25</v>
      </c>
    </row>
    <row r="1776" spans="1:2" x14ac:dyDescent="0.25">
      <c r="A1776" s="240" t="s">
        <v>1461</v>
      </c>
      <c r="B1776" s="243">
        <v>2.5</v>
      </c>
    </row>
    <row r="1777" spans="1:2" x14ac:dyDescent="0.25">
      <c r="A1777" s="240" t="s">
        <v>1462</v>
      </c>
      <c r="B1777" s="243">
        <v>1.25</v>
      </c>
    </row>
    <row r="1778" spans="1:2" x14ac:dyDescent="0.25">
      <c r="A1778" s="240" t="s">
        <v>1463</v>
      </c>
      <c r="B1778" s="243">
        <v>2.5</v>
      </c>
    </row>
    <row r="1779" spans="1:2" x14ac:dyDescent="0.25">
      <c r="A1779" s="240" t="s">
        <v>1464</v>
      </c>
      <c r="B1779" s="243">
        <v>1.875</v>
      </c>
    </row>
    <row r="1780" spans="1:2" x14ac:dyDescent="0.25">
      <c r="A1780" s="240" t="s">
        <v>1465</v>
      </c>
      <c r="B1780" s="243">
        <v>1.25</v>
      </c>
    </row>
    <row r="1781" spans="1:2" x14ac:dyDescent="0.25">
      <c r="A1781" s="240" t="s">
        <v>1466</v>
      </c>
      <c r="B1781" s="243">
        <v>1.875</v>
      </c>
    </row>
    <row r="1782" spans="1:2" x14ac:dyDescent="0.25">
      <c r="A1782" s="240" t="s">
        <v>558</v>
      </c>
      <c r="B1782" s="243">
        <v>3.75</v>
      </c>
    </row>
    <row r="1783" spans="1:2" x14ac:dyDescent="0.25">
      <c r="A1783" s="240" t="s">
        <v>1467</v>
      </c>
      <c r="B1783" s="243">
        <v>3.75</v>
      </c>
    </row>
    <row r="1784" spans="1:2" x14ac:dyDescent="0.25">
      <c r="A1784" s="240" t="s">
        <v>1468</v>
      </c>
      <c r="B1784" s="243">
        <v>3.75</v>
      </c>
    </row>
    <row r="1785" spans="1:2" x14ac:dyDescent="0.25">
      <c r="A1785" s="240" t="s">
        <v>559</v>
      </c>
      <c r="B1785" s="243">
        <v>13.125</v>
      </c>
    </row>
    <row r="1786" spans="1:2" x14ac:dyDescent="0.25">
      <c r="A1786" s="240" t="s">
        <v>560</v>
      </c>
      <c r="B1786" s="243">
        <v>13.125</v>
      </c>
    </row>
    <row r="1787" spans="1:2" x14ac:dyDescent="0.25">
      <c r="A1787" s="240" t="s">
        <v>561</v>
      </c>
      <c r="B1787" s="243">
        <v>10</v>
      </c>
    </row>
    <row r="1788" spans="1:2" x14ac:dyDescent="0.25">
      <c r="A1788" s="240" t="s">
        <v>562</v>
      </c>
      <c r="B1788" s="243">
        <v>10</v>
      </c>
    </row>
    <row r="1789" spans="1:2" x14ac:dyDescent="0.25">
      <c r="A1789" s="240" t="s">
        <v>563</v>
      </c>
      <c r="B1789" s="243">
        <v>1.875</v>
      </c>
    </row>
    <row r="1790" spans="1:2" x14ac:dyDescent="0.25">
      <c r="A1790" s="240" t="s">
        <v>1469</v>
      </c>
      <c r="B1790" s="243">
        <v>1.875</v>
      </c>
    </row>
    <row r="1791" spans="1:2" x14ac:dyDescent="0.25">
      <c r="A1791" s="240" t="s">
        <v>564</v>
      </c>
      <c r="B1791" s="243">
        <v>1.875</v>
      </c>
    </row>
    <row r="1792" spans="1:2" x14ac:dyDescent="0.25">
      <c r="A1792" s="240" t="s">
        <v>1470</v>
      </c>
      <c r="B1792" s="243">
        <v>1.875</v>
      </c>
    </row>
    <row r="1793" spans="1:2" x14ac:dyDescent="0.25">
      <c r="A1793" s="240" t="s">
        <v>1471</v>
      </c>
      <c r="B1793" s="243">
        <v>1.875</v>
      </c>
    </row>
    <row r="1794" spans="1:2" x14ac:dyDescent="0.25">
      <c r="A1794" s="240" t="s">
        <v>565</v>
      </c>
      <c r="B1794" s="243">
        <v>2.5</v>
      </c>
    </row>
    <row r="1795" spans="1:2" x14ac:dyDescent="0.25">
      <c r="A1795" s="240" t="s">
        <v>1472</v>
      </c>
      <c r="B1795" s="243">
        <v>1.875</v>
      </c>
    </row>
    <row r="1796" spans="1:2" x14ac:dyDescent="0.25">
      <c r="A1796" s="240" t="s">
        <v>566</v>
      </c>
      <c r="B1796" s="243">
        <v>1.875</v>
      </c>
    </row>
    <row r="1797" spans="1:2" x14ac:dyDescent="0.25">
      <c r="A1797" s="240" t="s">
        <v>567</v>
      </c>
      <c r="B1797" s="243">
        <v>1.875</v>
      </c>
    </row>
    <row r="1798" spans="1:2" x14ac:dyDescent="0.25">
      <c r="A1798" s="240" t="s">
        <v>568</v>
      </c>
      <c r="B1798" s="243">
        <v>1.25</v>
      </c>
    </row>
    <row r="1799" spans="1:2" x14ac:dyDescent="0.25">
      <c r="A1799" s="240" t="s">
        <v>1473</v>
      </c>
      <c r="B1799" s="243">
        <v>1.25</v>
      </c>
    </row>
    <row r="1800" spans="1:2" x14ac:dyDescent="0.25">
      <c r="A1800" s="240" t="s">
        <v>569</v>
      </c>
      <c r="B1800" s="243">
        <v>1.25</v>
      </c>
    </row>
    <row r="1801" spans="1:2" x14ac:dyDescent="0.25">
      <c r="A1801" s="240" t="s">
        <v>1474</v>
      </c>
      <c r="B1801" s="243">
        <v>1.25</v>
      </c>
    </row>
    <row r="1802" spans="1:2" x14ac:dyDescent="0.25">
      <c r="A1802" s="240" t="s">
        <v>2531</v>
      </c>
      <c r="B1802" s="243">
        <v>6.25</v>
      </c>
    </row>
    <row r="1803" spans="1:2" x14ac:dyDescent="0.25">
      <c r="A1803" s="240" t="s">
        <v>2532</v>
      </c>
      <c r="B1803" s="243">
        <v>15.625</v>
      </c>
    </row>
    <row r="1804" spans="1:2" x14ac:dyDescent="0.25">
      <c r="A1804" s="240" t="s">
        <v>2533</v>
      </c>
      <c r="B1804" s="243">
        <v>15.625</v>
      </c>
    </row>
    <row r="1805" spans="1:2" x14ac:dyDescent="0.25">
      <c r="A1805" s="240" t="s">
        <v>2534</v>
      </c>
      <c r="B1805" s="243">
        <v>0.41666666666666669</v>
      </c>
    </row>
    <row r="1806" spans="1:2" x14ac:dyDescent="0.25">
      <c r="A1806" s="240" t="s">
        <v>2535</v>
      </c>
      <c r="B1806" s="243">
        <v>6.458333333333333</v>
      </c>
    </row>
    <row r="1807" spans="1:2" x14ac:dyDescent="0.25">
      <c r="A1807" s="240" t="s">
        <v>2536</v>
      </c>
      <c r="B1807" s="243">
        <v>0.625</v>
      </c>
    </row>
    <row r="1808" spans="1:2" x14ac:dyDescent="0.25">
      <c r="A1808" s="240" t="s">
        <v>1475</v>
      </c>
      <c r="B1808" s="243">
        <v>1.875</v>
      </c>
    </row>
    <row r="1809" spans="1:2" x14ac:dyDescent="0.25">
      <c r="A1809" s="240" t="s">
        <v>570</v>
      </c>
      <c r="B1809" s="243">
        <v>1.875</v>
      </c>
    </row>
    <row r="1810" spans="1:2" x14ac:dyDescent="0.25">
      <c r="A1810" s="240" t="s">
        <v>571</v>
      </c>
      <c r="B1810" s="243">
        <v>3.75</v>
      </c>
    </row>
    <row r="1811" spans="1:2" x14ac:dyDescent="0.25">
      <c r="A1811" s="240" t="s">
        <v>1476</v>
      </c>
      <c r="B1811" s="243">
        <v>3.75</v>
      </c>
    </row>
    <row r="1812" spans="1:2" x14ac:dyDescent="0.25">
      <c r="A1812" s="240" t="s">
        <v>1477</v>
      </c>
      <c r="B1812" s="243">
        <v>1.875</v>
      </c>
    </row>
    <row r="1813" spans="1:2" x14ac:dyDescent="0.25">
      <c r="A1813" s="240" t="s">
        <v>1478</v>
      </c>
      <c r="B1813" s="243">
        <v>1.875</v>
      </c>
    </row>
    <row r="1814" spans="1:2" x14ac:dyDescent="0.25">
      <c r="A1814" s="240" t="s">
        <v>572</v>
      </c>
      <c r="B1814" s="243">
        <v>3.125</v>
      </c>
    </row>
    <row r="1815" spans="1:2" x14ac:dyDescent="0.25">
      <c r="A1815" s="240" t="s">
        <v>1479</v>
      </c>
      <c r="B1815" s="243">
        <v>1.25</v>
      </c>
    </row>
    <row r="1816" spans="1:2" x14ac:dyDescent="0.25">
      <c r="A1816" s="240" t="s">
        <v>573</v>
      </c>
      <c r="B1816" s="243">
        <v>3.125</v>
      </c>
    </row>
    <row r="1817" spans="1:2" x14ac:dyDescent="0.25">
      <c r="A1817" s="240" t="s">
        <v>574</v>
      </c>
      <c r="B1817" s="243">
        <v>1.875</v>
      </c>
    </row>
    <row r="1818" spans="1:2" x14ac:dyDescent="0.25">
      <c r="A1818" s="240" t="s">
        <v>1480</v>
      </c>
      <c r="B1818" s="243">
        <v>3.125</v>
      </c>
    </row>
    <row r="1819" spans="1:2" x14ac:dyDescent="0.25">
      <c r="A1819" s="240" t="s">
        <v>1481</v>
      </c>
      <c r="B1819" s="243">
        <v>1.875</v>
      </c>
    </row>
    <row r="1820" spans="1:2" x14ac:dyDescent="0.25">
      <c r="A1820" s="240" t="s">
        <v>1482</v>
      </c>
      <c r="B1820" s="243">
        <v>1.875</v>
      </c>
    </row>
    <row r="1821" spans="1:2" x14ac:dyDescent="0.25">
      <c r="A1821" s="240" t="s">
        <v>1483</v>
      </c>
      <c r="B1821" s="243">
        <v>1.875</v>
      </c>
    </row>
    <row r="1822" spans="1:2" x14ac:dyDescent="0.25">
      <c r="A1822" s="240" t="s">
        <v>575</v>
      </c>
      <c r="B1822" s="243">
        <v>1.875</v>
      </c>
    </row>
    <row r="1823" spans="1:2" x14ac:dyDescent="0.25">
      <c r="A1823" s="240" t="s">
        <v>576</v>
      </c>
      <c r="B1823" s="243">
        <v>1.875</v>
      </c>
    </row>
    <row r="1824" spans="1:2" x14ac:dyDescent="0.25">
      <c r="A1824" s="240" t="s">
        <v>577</v>
      </c>
      <c r="B1824" s="243">
        <v>0.625</v>
      </c>
    </row>
    <row r="1825" spans="1:2" x14ac:dyDescent="0.25">
      <c r="A1825" s="240" t="s">
        <v>578</v>
      </c>
      <c r="B1825" s="243">
        <v>1.875</v>
      </c>
    </row>
    <row r="1826" spans="1:2" x14ac:dyDescent="0.25">
      <c r="A1826" s="240" t="s">
        <v>579</v>
      </c>
      <c r="B1826" s="243">
        <v>1.875</v>
      </c>
    </row>
    <row r="1827" spans="1:2" x14ac:dyDescent="0.25">
      <c r="A1827" s="240" t="s">
        <v>1484</v>
      </c>
      <c r="B1827" s="243">
        <v>1.875</v>
      </c>
    </row>
    <row r="1828" spans="1:2" x14ac:dyDescent="0.25">
      <c r="A1828" s="240" t="s">
        <v>580</v>
      </c>
      <c r="B1828" s="243">
        <v>1.25</v>
      </c>
    </row>
    <row r="1829" spans="1:2" x14ac:dyDescent="0.25">
      <c r="A1829" s="240" t="s">
        <v>1485</v>
      </c>
      <c r="B1829" s="243">
        <v>1.25</v>
      </c>
    </row>
    <row r="1830" spans="1:2" x14ac:dyDescent="0.25">
      <c r="A1830" s="240" t="s">
        <v>1486</v>
      </c>
      <c r="B1830" s="243">
        <v>1.25</v>
      </c>
    </row>
    <row r="1831" spans="1:2" x14ac:dyDescent="0.25">
      <c r="A1831" s="240" t="s">
        <v>1487</v>
      </c>
      <c r="B1831" s="243">
        <v>1.25</v>
      </c>
    </row>
    <row r="1832" spans="1:2" x14ac:dyDescent="0.25">
      <c r="A1832" s="240" t="s">
        <v>581</v>
      </c>
      <c r="B1832" s="243">
        <v>1.875</v>
      </c>
    </row>
    <row r="1833" spans="1:2" x14ac:dyDescent="0.25">
      <c r="A1833" s="240" t="s">
        <v>1488</v>
      </c>
      <c r="B1833" s="243">
        <v>1.875</v>
      </c>
    </row>
    <row r="1834" spans="1:2" x14ac:dyDescent="0.25">
      <c r="A1834" s="240" t="s">
        <v>582</v>
      </c>
      <c r="B1834" s="243">
        <v>1.25</v>
      </c>
    </row>
    <row r="1835" spans="1:2" x14ac:dyDescent="0.25">
      <c r="A1835" s="240" t="s">
        <v>1489</v>
      </c>
      <c r="B1835" s="243">
        <v>1.25</v>
      </c>
    </row>
    <row r="1836" spans="1:2" x14ac:dyDescent="0.25">
      <c r="A1836" s="240" t="s">
        <v>2537</v>
      </c>
      <c r="B1836" s="243">
        <v>0.625</v>
      </c>
    </row>
    <row r="1837" spans="1:2" x14ac:dyDescent="0.25">
      <c r="A1837" s="240" t="s">
        <v>2538</v>
      </c>
      <c r="B1837" s="243">
        <v>0.625</v>
      </c>
    </row>
    <row r="1838" spans="1:2" x14ac:dyDescent="0.25">
      <c r="A1838" s="240" t="s">
        <v>2539</v>
      </c>
      <c r="B1838" s="243">
        <v>0.625</v>
      </c>
    </row>
    <row r="1839" spans="1:2" x14ac:dyDescent="0.25">
      <c r="A1839" s="240" t="s">
        <v>2540</v>
      </c>
      <c r="B1839" s="243">
        <v>0.625</v>
      </c>
    </row>
    <row r="1840" spans="1:2" x14ac:dyDescent="0.25">
      <c r="A1840" s="240" t="s">
        <v>2541</v>
      </c>
      <c r="B1840" s="243">
        <v>0.625</v>
      </c>
    </row>
    <row r="1841" spans="1:2" x14ac:dyDescent="0.25">
      <c r="A1841" s="240" t="s">
        <v>2542</v>
      </c>
      <c r="B1841" s="243">
        <v>0.625</v>
      </c>
    </row>
    <row r="1842" spans="1:2" x14ac:dyDescent="0.25">
      <c r="A1842" s="240" t="s">
        <v>2543</v>
      </c>
      <c r="B1842" s="243">
        <v>0.625</v>
      </c>
    </row>
    <row r="1843" spans="1:2" x14ac:dyDescent="0.25">
      <c r="A1843" s="240" t="s">
        <v>2544</v>
      </c>
      <c r="B1843" s="243">
        <v>0.625</v>
      </c>
    </row>
    <row r="1844" spans="1:2" x14ac:dyDescent="0.25">
      <c r="A1844" s="240" t="s">
        <v>2545</v>
      </c>
      <c r="B1844" s="243">
        <v>0.625</v>
      </c>
    </row>
    <row r="1845" spans="1:2" x14ac:dyDescent="0.25">
      <c r="A1845" s="240" t="s">
        <v>2546</v>
      </c>
      <c r="B1845" s="243">
        <v>0.625</v>
      </c>
    </row>
    <row r="1846" spans="1:2" x14ac:dyDescent="0.25">
      <c r="A1846" s="240" t="s">
        <v>2547</v>
      </c>
      <c r="B1846" s="243">
        <v>0.625</v>
      </c>
    </row>
    <row r="1847" spans="1:2" x14ac:dyDescent="0.25">
      <c r="A1847" s="240" t="s">
        <v>2548</v>
      </c>
      <c r="B1847" s="243">
        <v>0.625</v>
      </c>
    </row>
    <row r="1848" spans="1:2" x14ac:dyDescent="0.25">
      <c r="A1848" s="240" t="s">
        <v>2549</v>
      </c>
      <c r="B1848" s="243">
        <v>0.625</v>
      </c>
    </row>
    <row r="1849" spans="1:2" x14ac:dyDescent="0.25">
      <c r="A1849" s="240" t="s">
        <v>2550</v>
      </c>
      <c r="B1849" s="243">
        <v>0.625</v>
      </c>
    </row>
    <row r="1850" spans="1:2" x14ac:dyDescent="0.25">
      <c r="A1850" s="240" t="s">
        <v>2551</v>
      </c>
      <c r="B1850" s="243">
        <v>0.625</v>
      </c>
    </row>
    <row r="1851" spans="1:2" x14ac:dyDescent="0.25">
      <c r="A1851" s="240" t="s">
        <v>2552</v>
      </c>
      <c r="B1851" s="243">
        <v>0.625</v>
      </c>
    </row>
    <row r="1852" spans="1:2" x14ac:dyDescent="0.25">
      <c r="A1852" s="240" t="s">
        <v>2553</v>
      </c>
      <c r="B1852" s="243">
        <v>0.625</v>
      </c>
    </row>
    <row r="1853" spans="1:2" x14ac:dyDescent="0.25">
      <c r="A1853" s="240" t="s">
        <v>2554</v>
      </c>
      <c r="B1853" s="243">
        <v>0.625</v>
      </c>
    </row>
    <row r="1854" spans="1:2" x14ac:dyDescent="0.25">
      <c r="A1854" s="240" t="s">
        <v>2555</v>
      </c>
      <c r="B1854" s="243">
        <v>0.625</v>
      </c>
    </row>
    <row r="1855" spans="1:2" x14ac:dyDescent="0.25">
      <c r="A1855" s="240" t="s">
        <v>2556</v>
      </c>
      <c r="B1855" s="243">
        <v>0.625</v>
      </c>
    </row>
    <row r="1856" spans="1:2" x14ac:dyDescent="0.25">
      <c r="A1856" s="240" t="s">
        <v>2557</v>
      </c>
      <c r="B1856" s="243">
        <v>0.625</v>
      </c>
    </row>
    <row r="1857" spans="1:2" x14ac:dyDescent="0.25">
      <c r="A1857" s="240" t="s">
        <v>2558</v>
      </c>
      <c r="B1857" s="243">
        <v>0.625</v>
      </c>
    </row>
    <row r="1858" spans="1:2" x14ac:dyDescent="0.25">
      <c r="A1858" s="240" t="s">
        <v>2559</v>
      </c>
      <c r="B1858" s="243">
        <v>0.625</v>
      </c>
    </row>
    <row r="1859" spans="1:2" x14ac:dyDescent="0.25">
      <c r="A1859" s="240" t="s">
        <v>2560</v>
      </c>
      <c r="B1859" s="243">
        <v>0.625</v>
      </c>
    </row>
    <row r="1860" spans="1:2" x14ac:dyDescent="0.25">
      <c r="A1860" s="240" t="s">
        <v>2561</v>
      </c>
      <c r="B1860" s="243">
        <v>0.625</v>
      </c>
    </row>
    <row r="1861" spans="1:2" x14ac:dyDescent="0.25">
      <c r="A1861" s="240" t="s">
        <v>2562</v>
      </c>
      <c r="B1861" s="243">
        <v>0.625</v>
      </c>
    </row>
    <row r="1862" spans="1:2" x14ac:dyDescent="0.25">
      <c r="A1862" s="240" t="s">
        <v>2563</v>
      </c>
      <c r="B1862" s="243">
        <v>0.625</v>
      </c>
    </row>
    <row r="1863" spans="1:2" x14ac:dyDescent="0.25">
      <c r="A1863" s="240" t="s">
        <v>2564</v>
      </c>
      <c r="B1863" s="243">
        <v>0.625</v>
      </c>
    </row>
    <row r="1864" spans="1:2" x14ac:dyDescent="0.25">
      <c r="A1864" s="240" t="s">
        <v>2565</v>
      </c>
      <c r="B1864" s="243">
        <v>0.625</v>
      </c>
    </row>
    <row r="1865" spans="1:2" x14ac:dyDescent="0.25">
      <c r="A1865" s="240" t="s">
        <v>1490</v>
      </c>
      <c r="B1865" s="243">
        <v>1.25</v>
      </c>
    </row>
    <row r="1866" spans="1:2" x14ac:dyDescent="0.25">
      <c r="A1866" s="240" t="s">
        <v>1491</v>
      </c>
      <c r="B1866" s="243">
        <v>1.25</v>
      </c>
    </row>
    <row r="1867" spans="1:2" x14ac:dyDescent="0.25">
      <c r="A1867" s="240" t="s">
        <v>2566</v>
      </c>
      <c r="B1867" s="243">
        <v>0.625</v>
      </c>
    </row>
    <row r="1868" spans="1:2" x14ac:dyDescent="0.25">
      <c r="A1868" s="240" t="s">
        <v>583</v>
      </c>
      <c r="B1868" s="243">
        <v>1.25</v>
      </c>
    </row>
    <row r="1869" spans="1:2" x14ac:dyDescent="0.25">
      <c r="A1869" s="240" t="s">
        <v>2567</v>
      </c>
      <c r="B1869" s="243">
        <v>0.3125</v>
      </c>
    </row>
    <row r="1870" spans="1:2" x14ac:dyDescent="0.25">
      <c r="A1870" s="240" t="s">
        <v>2568</v>
      </c>
      <c r="B1870" s="243">
        <v>0.625</v>
      </c>
    </row>
    <row r="1871" spans="1:2" x14ac:dyDescent="0.25">
      <c r="A1871" s="240" t="s">
        <v>2569</v>
      </c>
      <c r="B1871" s="243">
        <v>0.625</v>
      </c>
    </row>
    <row r="1872" spans="1:2" x14ac:dyDescent="0.25">
      <c r="A1872" s="240" t="s">
        <v>1492</v>
      </c>
      <c r="B1872" s="243">
        <v>1.25</v>
      </c>
    </row>
    <row r="1873" spans="1:2" x14ac:dyDescent="0.25">
      <c r="A1873" s="240" t="s">
        <v>2570</v>
      </c>
      <c r="B1873" s="243">
        <v>0.3125</v>
      </c>
    </row>
    <row r="1874" spans="1:2" x14ac:dyDescent="0.25">
      <c r="A1874" s="240" t="s">
        <v>2571</v>
      </c>
      <c r="B1874" s="243">
        <v>0.625</v>
      </c>
    </row>
    <row r="1875" spans="1:2" x14ac:dyDescent="0.25">
      <c r="A1875" s="240" t="s">
        <v>1493</v>
      </c>
      <c r="B1875" s="243">
        <v>1.25</v>
      </c>
    </row>
    <row r="1876" spans="1:2" x14ac:dyDescent="0.25">
      <c r="A1876" s="240" t="s">
        <v>2572</v>
      </c>
      <c r="B1876" s="243">
        <v>0.3125</v>
      </c>
    </row>
    <row r="1877" spans="1:2" x14ac:dyDescent="0.25">
      <c r="A1877" s="240" t="s">
        <v>2573</v>
      </c>
      <c r="B1877" s="243">
        <v>0.625</v>
      </c>
    </row>
    <row r="1878" spans="1:2" x14ac:dyDescent="0.25">
      <c r="A1878" s="240" t="s">
        <v>1494</v>
      </c>
      <c r="B1878" s="243">
        <v>1.25</v>
      </c>
    </row>
    <row r="1879" spans="1:2" x14ac:dyDescent="0.25">
      <c r="A1879" s="240" t="s">
        <v>2574</v>
      </c>
      <c r="B1879" s="243">
        <v>0.3125</v>
      </c>
    </row>
    <row r="1880" spans="1:2" x14ac:dyDescent="0.25">
      <c r="A1880" s="240" t="s">
        <v>2575</v>
      </c>
      <c r="B1880" s="243">
        <v>0.625</v>
      </c>
    </row>
    <row r="1881" spans="1:2" x14ac:dyDescent="0.25">
      <c r="A1881" s="240" t="s">
        <v>2576</v>
      </c>
      <c r="B1881" s="243">
        <v>0.625</v>
      </c>
    </row>
    <row r="1882" spans="1:2" x14ac:dyDescent="0.25">
      <c r="A1882" s="240" t="s">
        <v>2577</v>
      </c>
      <c r="B1882" s="243">
        <v>0.625</v>
      </c>
    </row>
    <row r="1883" spans="1:2" x14ac:dyDescent="0.25">
      <c r="A1883" s="240" t="s">
        <v>2578</v>
      </c>
      <c r="B1883" s="243">
        <v>0.3125</v>
      </c>
    </row>
    <row r="1884" spans="1:2" x14ac:dyDescent="0.25">
      <c r="A1884" s="240" t="s">
        <v>2579</v>
      </c>
      <c r="B1884" s="243">
        <v>0.625</v>
      </c>
    </row>
    <row r="1885" spans="1:2" x14ac:dyDescent="0.25">
      <c r="A1885" s="240" t="s">
        <v>2580</v>
      </c>
      <c r="B1885" s="243">
        <v>0.3125</v>
      </c>
    </row>
    <row r="1886" spans="1:2" x14ac:dyDescent="0.25">
      <c r="A1886" s="240" t="s">
        <v>2581</v>
      </c>
      <c r="B1886" s="243">
        <v>0.625</v>
      </c>
    </row>
    <row r="1887" spans="1:2" x14ac:dyDescent="0.25">
      <c r="A1887" s="240" t="s">
        <v>2582</v>
      </c>
      <c r="B1887" s="243">
        <v>0.625</v>
      </c>
    </row>
    <row r="1888" spans="1:2" x14ac:dyDescent="0.25">
      <c r="A1888" s="240" t="s">
        <v>1495</v>
      </c>
      <c r="B1888" s="243">
        <v>0.3125</v>
      </c>
    </row>
    <row r="1889" spans="1:2" x14ac:dyDescent="0.25">
      <c r="A1889" s="240" t="s">
        <v>2583</v>
      </c>
      <c r="B1889" s="243">
        <v>0.625</v>
      </c>
    </row>
    <row r="1890" spans="1:2" x14ac:dyDescent="0.25">
      <c r="A1890" s="240" t="s">
        <v>2584</v>
      </c>
      <c r="B1890" s="243">
        <v>0.3125</v>
      </c>
    </row>
    <row r="1891" spans="1:2" x14ac:dyDescent="0.25">
      <c r="A1891" s="240" t="s">
        <v>2585</v>
      </c>
      <c r="B1891" s="243">
        <v>0.625</v>
      </c>
    </row>
    <row r="1892" spans="1:2" x14ac:dyDescent="0.25">
      <c r="A1892" s="240" t="s">
        <v>2586</v>
      </c>
      <c r="B1892" s="243">
        <v>0.625</v>
      </c>
    </row>
    <row r="1893" spans="1:2" x14ac:dyDescent="0.25">
      <c r="A1893" s="240" t="s">
        <v>2587</v>
      </c>
      <c r="B1893" s="243">
        <v>0.625</v>
      </c>
    </row>
    <row r="1894" spans="1:2" x14ac:dyDescent="0.25">
      <c r="A1894" s="240" t="s">
        <v>2588</v>
      </c>
      <c r="B1894" s="243">
        <v>0.625</v>
      </c>
    </row>
    <row r="1895" spans="1:2" x14ac:dyDescent="0.25">
      <c r="A1895" s="240" t="s">
        <v>1496</v>
      </c>
      <c r="B1895" s="243">
        <v>1.25</v>
      </c>
    </row>
    <row r="1896" spans="1:2" x14ac:dyDescent="0.25">
      <c r="A1896" s="240" t="s">
        <v>2589</v>
      </c>
      <c r="B1896" s="243">
        <v>0.3125</v>
      </c>
    </row>
    <row r="1897" spans="1:2" x14ac:dyDescent="0.25">
      <c r="A1897" s="240" t="s">
        <v>1497</v>
      </c>
      <c r="B1897" s="243">
        <v>0.3125</v>
      </c>
    </row>
    <row r="1898" spans="1:2" x14ac:dyDescent="0.25">
      <c r="A1898" s="240" t="s">
        <v>1498</v>
      </c>
      <c r="B1898" s="243">
        <v>0.625</v>
      </c>
    </row>
    <row r="1899" spans="1:2" x14ac:dyDescent="0.25">
      <c r="A1899" s="240" t="s">
        <v>1499</v>
      </c>
      <c r="B1899" s="243">
        <v>0.625</v>
      </c>
    </row>
    <row r="1900" spans="1:2" x14ac:dyDescent="0.25">
      <c r="A1900" s="240" t="s">
        <v>2590</v>
      </c>
      <c r="B1900" s="243">
        <v>0.625</v>
      </c>
    </row>
    <row r="1901" spans="1:2" x14ac:dyDescent="0.25">
      <c r="A1901" s="240" t="s">
        <v>2591</v>
      </c>
      <c r="B1901" s="243">
        <v>0.625</v>
      </c>
    </row>
    <row r="1902" spans="1:2" x14ac:dyDescent="0.25">
      <c r="A1902" s="240" t="s">
        <v>1500</v>
      </c>
      <c r="B1902" s="243">
        <v>0.625</v>
      </c>
    </row>
    <row r="1903" spans="1:2" x14ac:dyDescent="0.25">
      <c r="A1903" s="240" t="s">
        <v>2592</v>
      </c>
      <c r="B1903" s="243">
        <v>0.625</v>
      </c>
    </row>
    <row r="1904" spans="1:2" x14ac:dyDescent="0.25">
      <c r="A1904" s="240" t="s">
        <v>2593</v>
      </c>
      <c r="B1904" s="243">
        <v>0.625</v>
      </c>
    </row>
    <row r="1905" spans="1:2" x14ac:dyDescent="0.25">
      <c r="A1905" s="240" t="s">
        <v>2594</v>
      </c>
      <c r="B1905" s="243">
        <v>0.625</v>
      </c>
    </row>
    <row r="1906" spans="1:2" x14ac:dyDescent="0.25">
      <c r="A1906" s="240" t="s">
        <v>2595</v>
      </c>
      <c r="B1906" s="243">
        <v>0.625</v>
      </c>
    </row>
    <row r="1907" spans="1:2" x14ac:dyDescent="0.25">
      <c r="A1907" s="240" t="s">
        <v>1501</v>
      </c>
      <c r="B1907" s="243">
        <v>1.25</v>
      </c>
    </row>
    <row r="1908" spans="1:2" x14ac:dyDescent="0.25">
      <c r="A1908" s="240" t="s">
        <v>2596</v>
      </c>
      <c r="B1908" s="243">
        <v>0.3125</v>
      </c>
    </row>
    <row r="1909" spans="1:2" x14ac:dyDescent="0.25">
      <c r="A1909" s="240" t="s">
        <v>1502</v>
      </c>
      <c r="B1909" s="243">
        <v>0.3125</v>
      </c>
    </row>
    <row r="1910" spans="1:2" x14ac:dyDescent="0.25">
      <c r="A1910" s="240" t="s">
        <v>1503</v>
      </c>
      <c r="B1910" s="243">
        <v>0.625</v>
      </c>
    </row>
    <row r="1911" spans="1:2" x14ac:dyDescent="0.25">
      <c r="A1911" s="240" t="s">
        <v>1504</v>
      </c>
      <c r="B1911" s="243">
        <v>0.625</v>
      </c>
    </row>
    <row r="1912" spans="1:2" x14ac:dyDescent="0.25">
      <c r="A1912" s="240" t="s">
        <v>2597</v>
      </c>
      <c r="B1912" s="243">
        <v>0.625</v>
      </c>
    </row>
    <row r="1913" spans="1:2" x14ac:dyDescent="0.25">
      <c r="A1913" s="240" t="s">
        <v>2598</v>
      </c>
      <c r="B1913" s="243">
        <v>0.625</v>
      </c>
    </row>
    <row r="1914" spans="1:2" x14ac:dyDescent="0.25">
      <c r="A1914" s="240" t="s">
        <v>1505</v>
      </c>
      <c r="B1914" s="243">
        <v>0.625</v>
      </c>
    </row>
    <row r="1915" spans="1:2" x14ac:dyDescent="0.25">
      <c r="A1915" s="240" t="s">
        <v>2599</v>
      </c>
      <c r="B1915" s="243">
        <v>0.625</v>
      </c>
    </row>
    <row r="1916" spans="1:2" x14ac:dyDescent="0.25">
      <c r="A1916" s="240" t="s">
        <v>2600</v>
      </c>
      <c r="B1916" s="243">
        <v>0.625</v>
      </c>
    </row>
    <row r="1917" spans="1:2" x14ac:dyDescent="0.25">
      <c r="A1917" s="240" t="s">
        <v>1506</v>
      </c>
      <c r="B1917" s="243">
        <v>1.25</v>
      </c>
    </row>
    <row r="1918" spans="1:2" x14ac:dyDescent="0.25">
      <c r="A1918" s="240" t="s">
        <v>2601</v>
      </c>
      <c r="B1918" s="243">
        <v>0.3125</v>
      </c>
    </row>
    <row r="1919" spans="1:2" x14ac:dyDescent="0.25">
      <c r="A1919" s="240" t="s">
        <v>2602</v>
      </c>
      <c r="B1919" s="243">
        <v>0.625</v>
      </c>
    </row>
    <row r="1920" spans="1:2" x14ac:dyDescent="0.25">
      <c r="A1920" s="240" t="s">
        <v>2603</v>
      </c>
      <c r="B1920" s="243">
        <v>0.625</v>
      </c>
    </row>
    <row r="1921" spans="1:2" x14ac:dyDescent="0.25">
      <c r="A1921" s="240" t="s">
        <v>2604</v>
      </c>
      <c r="B1921" s="243">
        <v>0.625</v>
      </c>
    </row>
    <row r="1922" spans="1:2" x14ac:dyDescent="0.25">
      <c r="A1922" s="240" t="s">
        <v>1507</v>
      </c>
      <c r="B1922" s="243">
        <v>1.25</v>
      </c>
    </row>
    <row r="1923" spans="1:2" x14ac:dyDescent="0.25">
      <c r="A1923" s="240" t="s">
        <v>2605</v>
      </c>
      <c r="B1923" s="243">
        <v>0.3125</v>
      </c>
    </row>
    <row r="1924" spans="1:2" x14ac:dyDescent="0.25">
      <c r="A1924" s="240" t="s">
        <v>2606</v>
      </c>
      <c r="B1924" s="243">
        <v>0.625</v>
      </c>
    </row>
    <row r="1925" spans="1:2" x14ac:dyDescent="0.25">
      <c r="A1925" s="240" t="s">
        <v>2607</v>
      </c>
      <c r="B1925" s="243">
        <v>0.625</v>
      </c>
    </row>
    <row r="1926" spans="1:2" x14ac:dyDescent="0.25">
      <c r="A1926" s="240" t="s">
        <v>2608</v>
      </c>
      <c r="B1926" s="243">
        <v>0.625</v>
      </c>
    </row>
    <row r="1927" spans="1:2" x14ac:dyDescent="0.25">
      <c r="A1927" s="240" t="s">
        <v>2609</v>
      </c>
      <c r="B1927" s="243">
        <v>0.625</v>
      </c>
    </row>
    <row r="1928" spans="1:2" x14ac:dyDescent="0.25">
      <c r="A1928" s="240" t="s">
        <v>2610</v>
      </c>
      <c r="B1928" s="243">
        <v>0.625</v>
      </c>
    </row>
    <row r="1929" spans="1:2" x14ac:dyDescent="0.25">
      <c r="A1929" s="240" t="s">
        <v>2611</v>
      </c>
      <c r="B1929" s="243">
        <v>0.625</v>
      </c>
    </row>
    <row r="1930" spans="1:2" x14ac:dyDescent="0.25">
      <c r="A1930" s="240" t="s">
        <v>2612</v>
      </c>
      <c r="B1930" s="243">
        <v>0.3125</v>
      </c>
    </row>
    <row r="1931" spans="1:2" x14ac:dyDescent="0.25">
      <c r="A1931" s="240" t="s">
        <v>1508</v>
      </c>
      <c r="B1931" s="243">
        <v>0.3125</v>
      </c>
    </row>
    <row r="1932" spans="1:2" x14ac:dyDescent="0.25">
      <c r="A1932" s="240" t="s">
        <v>2613</v>
      </c>
      <c r="B1932" s="243">
        <v>0.625</v>
      </c>
    </row>
    <row r="1933" spans="1:2" x14ac:dyDescent="0.25">
      <c r="A1933" s="240" t="s">
        <v>2614</v>
      </c>
      <c r="B1933" s="243">
        <v>0.625</v>
      </c>
    </row>
    <row r="1934" spans="1:2" x14ac:dyDescent="0.25">
      <c r="A1934" s="240" t="s">
        <v>2615</v>
      </c>
      <c r="B1934" s="243">
        <v>0.625</v>
      </c>
    </row>
    <row r="1935" spans="1:2" x14ac:dyDescent="0.25">
      <c r="A1935" s="240" t="s">
        <v>2616</v>
      </c>
      <c r="B1935" s="243">
        <v>0.625</v>
      </c>
    </row>
    <row r="1936" spans="1:2" x14ac:dyDescent="0.25">
      <c r="A1936" s="240" t="s">
        <v>2617</v>
      </c>
      <c r="B1936" s="243">
        <v>0.625</v>
      </c>
    </row>
    <row r="1937" spans="1:2" x14ac:dyDescent="0.25">
      <c r="A1937" s="240" t="s">
        <v>2618</v>
      </c>
      <c r="B1937" s="243">
        <v>0.625</v>
      </c>
    </row>
    <row r="1938" spans="1:2" x14ac:dyDescent="0.25">
      <c r="A1938" s="240" t="s">
        <v>2619</v>
      </c>
      <c r="B1938" s="243">
        <v>0.625</v>
      </c>
    </row>
    <row r="1939" spans="1:2" x14ac:dyDescent="0.25">
      <c r="A1939" s="240" t="s">
        <v>2620</v>
      </c>
      <c r="B1939" s="243">
        <v>0.625</v>
      </c>
    </row>
    <row r="1940" spans="1:2" x14ac:dyDescent="0.25">
      <c r="A1940" s="240" t="s">
        <v>2621</v>
      </c>
      <c r="B1940" s="243">
        <v>0.625</v>
      </c>
    </row>
    <row r="1941" spans="1:2" x14ac:dyDescent="0.25">
      <c r="A1941" s="240" t="s">
        <v>2622</v>
      </c>
      <c r="B1941" s="243">
        <v>0.625</v>
      </c>
    </row>
    <row r="1942" spans="1:2" x14ac:dyDescent="0.25">
      <c r="A1942" s="240" t="s">
        <v>2623</v>
      </c>
      <c r="B1942" s="243">
        <v>0.625</v>
      </c>
    </row>
    <row r="1943" spans="1:2" x14ac:dyDescent="0.25">
      <c r="A1943" s="240" t="s">
        <v>2624</v>
      </c>
      <c r="B1943" s="243">
        <v>0.3125</v>
      </c>
    </row>
    <row r="1944" spans="1:2" x14ac:dyDescent="0.25">
      <c r="A1944" s="240" t="s">
        <v>2625</v>
      </c>
      <c r="B1944" s="243">
        <v>0.625</v>
      </c>
    </row>
    <row r="1945" spans="1:2" x14ac:dyDescent="0.25">
      <c r="A1945" s="240" t="s">
        <v>2626</v>
      </c>
      <c r="B1945" s="243">
        <v>0.625</v>
      </c>
    </row>
    <row r="1946" spans="1:2" x14ac:dyDescent="0.25">
      <c r="A1946" s="240" t="s">
        <v>2627</v>
      </c>
      <c r="B1946" s="243">
        <v>0.625</v>
      </c>
    </row>
    <row r="1947" spans="1:2" x14ac:dyDescent="0.25">
      <c r="A1947" s="240" t="s">
        <v>2628</v>
      </c>
      <c r="B1947" s="243">
        <v>0.625</v>
      </c>
    </row>
    <row r="1948" spans="1:2" x14ac:dyDescent="0.25">
      <c r="A1948" s="240" t="s">
        <v>2629</v>
      </c>
      <c r="B1948" s="243">
        <v>0.625</v>
      </c>
    </row>
    <row r="1949" spans="1:2" x14ac:dyDescent="0.25">
      <c r="A1949" s="240" t="s">
        <v>2630</v>
      </c>
      <c r="B1949" s="243">
        <v>0.625</v>
      </c>
    </row>
    <row r="1950" spans="1:2" x14ac:dyDescent="0.25">
      <c r="A1950" s="240" t="s">
        <v>2631</v>
      </c>
      <c r="B1950" s="243">
        <v>0.625</v>
      </c>
    </row>
    <row r="1951" spans="1:2" x14ac:dyDescent="0.25">
      <c r="A1951" s="240" t="s">
        <v>2632</v>
      </c>
      <c r="B1951" s="243">
        <v>0.625</v>
      </c>
    </row>
    <row r="1952" spans="1:2" x14ac:dyDescent="0.25">
      <c r="A1952" s="240" t="s">
        <v>2633</v>
      </c>
      <c r="B1952" s="243">
        <v>0.625</v>
      </c>
    </row>
    <row r="1953" spans="1:2" x14ac:dyDescent="0.25">
      <c r="A1953" s="240" t="s">
        <v>2634</v>
      </c>
      <c r="B1953" s="243">
        <v>1.25</v>
      </c>
    </row>
    <row r="1954" spans="1:2" x14ac:dyDescent="0.25">
      <c r="A1954" s="240" t="s">
        <v>2635</v>
      </c>
      <c r="B1954" s="243">
        <v>1.25</v>
      </c>
    </row>
    <row r="1955" spans="1:2" x14ac:dyDescent="0.25">
      <c r="A1955" s="240" t="s">
        <v>2636</v>
      </c>
      <c r="B1955" s="243">
        <v>0.625</v>
      </c>
    </row>
    <row r="1956" spans="1:2" x14ac:dyDescent="0.25">
      <c r="A1956" s="240" t="s">
        <v>2637</v>
      </c>
      <c r="B1956" s="243">
        <v>1.875</v>
      </c>
    </row>
    <row r="1957" spans="1:2" x14ac:dyDescent="0.25">
      <c r="A1957" s="240" t="s">
        <v>2638</v>
      </c>
      <c r="B1957" s="243">
        <v>1.875</v>
      </c>
    </row>
    <row r="1958" spans="1:2" x14ac:dyDescent="0.25">
      <c r="A1958" s="240" t="s">
        <v>584</v>
      </c>
      <c r="B1958" s="243">
        <v>1.875</v>
      </c>
    </row>
    <row r="1959" spans="1:2" x14ac:dyDescent="0.25">
      <c r="A1959" s="240" t="s">
        <v>1509</v>
      </c>
      <c r="B1959" s="243">
        <v>4.84375</v>
      </c>
    </row>
    <row r="1960" spans="1:2" x14ac:dyDescent="0.25">
      <c r="A1960" s="240" t="s">
        <v>585</v>
      </c>
      <c r="B1960" s="243">
        <v>4.84375</v>
      </c>
    </row>
    <row r="1961" spans="1:2" x14ac:dyDescent="0.25">
      <c r="A1961" s="240" t="s">
        <v>2639</v>
      </c>
      <c r="B1961" s="243">
        <v>4.375</v>
      </c>
    </row>
    <row r="1962" spans="1:2" x14ac:dyDescent="0.25">
      <c r="A1962" s="240" t="s">
        <v>586</v>
      </c>
      <c r="B1962" s="243">
        <v>4.84375</v>
      </c>
    </row>
    <row r="1963" spans="1:2" x14ac:dyDescent="0.25">
      <c r="A1963" s="240" t="s">
        <v>587</v>
      </c>
      <c r="B1963" s="243">
        <v>4.84375</v>
      </c>
    </row>
    <row r="1964" spans="1:2" x14ac:dyDescent="0.25">
      <c r="A1964" s="240" t="s">
        <v>2640</v>
      </c>
      <c r="B1964" s="243">
        <v>1.875</v>
      </c>
    </row>
    <row r="1965" spans="1:2" x14ac:dyDescent="0.25">
      <c r="A1965" s="240" t="s">
        <v>2641</v>
      </c>
      <c r="B1965" s="243">
        <v>1.8541666666666667</v>
      </c>
    </row>
    <row r="1966" spans="1:2" x14ac:dyDescent="0.25">
      <c r="A1966" s="240" t="s">
        <v>2642</v>
      </c>
      <c r="B1966" s="243">
        <v>1.875</v>
      </c>
    </row>
    <row r="1967" spans="1:2" x14ac:dyDescent="0.25">
      <c r="A1967" s="240" t="s">
        <v>2643</v>
      </c>
      <c r="B1967" s="243">
        <v>6.25</v>
      </c>
    </row>
    <row r="1968" spans="1:2" x14ac:dyDescent="0.25">
      <c r="A1968" s="240" t="s">
        <v>588</v>
      </c>
      <c r="B1968" s="243">
        <v>4.84375</v>
      </c>
    </row>
    <row r="1969" spans="1:2" x14ac:dyDescent="0.25">
      <c r="A1969" s="240" t="s">
        <v>1510</v>
      </c>
      <c r="B1969" s="243">
        <v>4.84375</v>
      </c>
    </row>
    <row r="1970" spans="1:2" x14ac:dyDescent="0.25">
      <c r="A1970" s="240" t="s">
        <v>589</v>
      </c>
      <c r="B1970" s="243">
        <v>4.84375</v>
      </c>
    </row>
    <row r="1971" spans="1:2" x14ac:dyDescent="0.25">
      <c r="A1971" s="240" t="s">
        <v>2644</v>
      </c>
      <c r="B1971" s="243">
        <v>2.5</v>
      </c>
    </row>
    <row r="1972" spans="1:2" x14ac:dyDescent="0.25">
      <c r="A1972" s="240" t="s">
        <v>590</v>
      </c>
      <c r="B1972" s="243">
        <v>4.84375</v>
      </c>
    </row>
    <row r="1973" spans="1:2" x14ac:dyDescent="0.25">
      <c r="A1973" s="240" t="s">
        <v>591</v>
      </c>
      <c r="B1973" s="243">
        <v>4.84375</v>
      </c>
    </row>
    <row r="1974" spans="1:2" x14ac:dyDescent="0.25">
      <c r="A1974" s="240" t="s">
        <v>592</v>
      </c>
      <c r="B1974" s="243">
        <v>4.84375</v>
      </c>
    </row>
    <row r="1975" spans="1:2" x14ac:dyDescent="0.25">
      <c r="A1975" s="240" t="s">
        <v>2645</v>
      </c>
      <c r="B1975" s="243">
        <v>5</v>
      </c>
    </row>
    <row r="1976" spans="1:2" x14ac:dyDescent="0.25">
      <c r="A1976" s="240" t="s">
        <v>2646</v>
      </c>
      <c r="B1976" s="243">
        <v>3.75</v>
      </c>
    </row>
    <row r="1977" spans="1:2" x14ac:dyDescent="0.25">
      <c r="A1977" s="240" t="s">
        <v>2647</v>
      </c>
      <c r="B1977" s="243">
        <v>8.125</v>
      </c>
    </row>
    <row r="1978" spans="1:2" x14ac:dyDescent="0.25">
      <c r="A1978" s="240" t="s">
        <v>2648</v>
      </c>
      <c r="B1978" s="243">
        <v>5.208333333333333</v>
      </c>
    </row>
    <row r="1979" spans="1:2" x14ac:dyDescent="0.25">
      <c r="A1979" s="240" t="s">
        <v>593</v>
      </c>
      <c r="B1979" s="243">
        <v>1.25</v>
      </c>
    </row>
    <row r="1980" spans="1:2" x14ac:dyDescent="0.25">
      <c r="A1980" s="240" t="s">
        <v>594</v>
      </c>
      <c r="B1980" s="243">
        <v>1.875</v>
      </c>
    </row>
    <row r="1981" spans="1:2" x14ac:dyDescent="0.25">
      <c r="A1981" s="240" t="s">
        <v>595</v>
      </c>
      <c r="B1981" s="243">
        <v>2.5</v>
      </c>
    </row>
    <row r="1982" spans="1:2" x14ac:dyDescent="0.25">
      <c r="A1982" s="240" t="s">
        <v>596</v>
      </c>
      <c r="B1982" s="243">
        <v>1.875</v>
      </c>
    </row>
    <row r="1983" spans="1:2" x14ac:dyDescent="0.25">
      <c r="A1983" s="240" t="s">
        <v>597</v>
      </c>
      <c r="B1983" s="243">
        <v>3.75</v>
      </c>
    </row>
    <row r="1984" spans="1:2" x14ac:dyDescent="0.25">
      <c r="A1984" s="240" t="s">
        <v>598</v>
      </c>
      <c r="B1984" s="243">
        <v>1.875</v>
      </c>
    </row>
    <row r="1985" spans="1:2" x14ac:dyDescent="0.25">
      <c r="A1985" s="240" t="s">
        <v>599</v>
      </c>
      <c r="B1985" s="243">
        <v>1.875</v>
      </c>
    </row>
    <row r="1986" spans="1:2" x14ac:dyDescent="0.25">
      <c r="A1986" s="240" t="s">
        <v>600</v>
      </c>
      <c r="B1986" s="243">
        <v>3.75</v>
      </c>
    </row>
    <row r="1987" spans="1:2" x14ac:dyDescent="0.25">
      <c r="A1987" s="240" t="s">
        <v>2649</v>
      </c>
      <c r="B1987" s="243">
        <v>1.875</v>
      </c>
    </row>
    <row r="1988" spans="1:2" x14ac:dyDescent="0.25">
      <c r="A1988" s="240" t="s">
        <v>2650</v>
      </c>
      <c r="B1988" s="243">
        <v>1.25</v>
      </c>
    </row>
    <row r="1989" spans="1:2" x14ac:dyDescent="0.25">
      <c r="A1989" s="240" t="s">
        <v>2651</v>
      </c>
      <c r="B1989" s="243">
        <v>1.875</v>
      </c>
    </row>
    <row r="1990" spans="1:2" x14ac:dyDescent="0.25">
      <c r="A1990" s="240" t="s">
        <v>2652</v>
      </c>
      <c r="B1990" s="243">
        <v>1.25</v>
      </c>
    </row>
    <row r="1991" spans="1:2" x14ac:dyDescent="0.25">
      <c r="A1991" s="240" t="s">
        <v>2653</v>
      </c>
      <c r="B1991" s="243">
        <v>3.125</v>
      </c>
    </row>
    <row r="1992" spans="1:2" x14ac:dyDescent="0.25">
      <c r="A1992" s="240" t="s">
        <v>2654</v>
      </c>
      <c r="B1992" s="243">
        <v>1.875</v>
      </c>
    </row>
    <row r="1993" spans="1:2" x14ac:dyDescent="0.25">
      <c r="A1993" s="240" t="s">
        <v>601</v>
      </c>
      <c r="B1993" s="243">
        <v>1.875</v>
      </c>
    </row>
    <row r="1994" spans="1:2" x14ac:dyDescent="0.25">
      <c r="A1994" s="240" t="s">
        <v>2655</v>
      </c>
      <c r="B1994" s="243">
        <v>3.75</v>
      </c>
    </row>
    <row r="1995" spans="1:2" x14ac:dyDescent="0.25">
      <c r="A1995" s="240" t="s">
        <v>2656</v>
      </c>
      <c r="B1995" s="243">
        <v>1.875</v>
      </c>
    </row>
    <row r="1996" spans="1:2" x14ac:dyDescent="0.25">
      <c r="A1996" s="240" t="s">
        <v>602</v>
      </c>
      <c r="B1996" s="243">
        <v>3.75</v>
      </c>
    </row>
    <row r="1997" spans="1:2" x14ac:dyDescent="0.25">
      <c r="A1997" s="240" t="s">
        <v>603</v>
      </c>
      <c r="B1997" s="243">
        <v>1.875</v>
      </c>
    </row>
    <row r="1998" spans="1:2" x14ac:dyDescent="0.25">
      <c r="A1998" s="240" t="s">
        <v>604</v>
      </c>
      <c r="B1998" s="243">
        <v>1.875</v>
      </c>
    </row>
    <row r="1999" spans="1:2" x14ac:dyDescent="0.25">
      <c r="A1999" s="240" t="s">
        <v>605</v>
      </c>
      <c r="B1999" s="243">
        <v>2.5</v>
      </c>
    </row>
    <row r="2000" spans="1:2" x14ac:dyDescent="0.25">
      <c r="A2000" s="240" t="s">
        <v>606</v>
      </c>
      <c r="B2000" s="243">
        <v>1.875</v>
      </c>
    </row>
    <row r="2001" spans="1:2" x14ac:dyDescent="0.25">
      <c r="A2001" s="240" t="s">
        <v>607</v>
      </c>
      <c r="B2001" s="243">
        <v>2.5</v>
      </c>
    </row>
    <row r="2002" spans="1:2" x14ac:dyDescent="0.25">
      <c r="A2002" s="240" t="s">
        <v>1511</v>
      </c>
      <c r="B2002" s="243">
        <v>1.875</v>
      </c>
    </row>
    <row r="2003" spans="1:2" x14ac:dyDescent="0.25">
      <c r="A2003" s="240" t="s">
        <v>1512</v>
      </c>
      <c r="B2003" s="243">
        <v>1.875</v>
      </c>
    </row>
    <row r="2004" spans="1:2" x14ac:dyDescent="0.25">
      <c r="A2004" s="240" t="s">
        <v>1513</v>
      </c>
      <c r="B2004" s="243">
        <v>20</v>
      </c>
    </row>
    <row r="2005" spans="1:2" x14ac:dyDescent="0.25">
      <c r="A2005" s="240" t="s">
        <v>1514</v>
      </c>
      <c r="B2005" s="243">
        <v>1.875</v>
      </c>
    </row>
    <row r="2006" spans="1:2" x14ac:dyDescent="0.25">
      <c r="A2006" s="240" t="s">
        <v>608</v>
      </c>
      <c r="B2006" s="243">
        <v>1.875</v>
      </c>
    </row>
    <row r="2007" spans="1:2" x14ac:dyDescent="0.25">
      <c r="A2007" s="240" t="s">
        <v>1515</v>
      </c>
      <c r="B2007" s="243">
        <v>3.75</v>
      </c>
    </row>
    <row r="2008" spans="1:2" x14ac:dyDescent="0.25">
      <c r="A2008" s="240" t="s">
        <v>2657</v>
      </c>
      <c r="B2008" s="243">
        <v>1.875</v>
      </c>
    </row>
    <row r="2009" spans="1:2" x14ac:dyDescent="0.25">
      <c r="A2009" s="240" t="s">
        <v>609</v>
      </c>
      <c r="B2009" s="243">
        <v>5</v>
      </c>
    </row>
    <row r="2010" spans="1:2" x14ac:dyDescent="0.25">
      <c r="A2010" s="240" t="s">
        <v>1516</v>
      </c>
      <c r="B2010" s="243">
        <v>5</v>
      </c>
    </row>
    <row r="2011" spans="1:2" x14ac:dyDescent="0.25">
      <c r="A2011" s="240" t="s">
        <v>610</v>
      </c>
      <c r="B2011" s="243">
        <v>5</v>
      </c>
    </row>
    <row r="2012" spans="1:2" x14ac:dyDescent="0.25">
      <c r="A2012" s="240" t="s">
        <v>1517</v>
      </c>
      <c r="B2012" s="243">
        <v>5</v>
      </c>
    </row>
    <row r="2013" spans="1:2" x14ac:dyDescent="0.25">
      <c r="A2013" s="240" t="s">
        <v>611</v>
      </c>
      <c r="B2013" s="243">
        <v>10</v>
      </c>
    </row>
    <row r="2014" spans="1:2" x14ac:dyDescent="0.25">
      <c r="A2014" s="240" t="s">
        <v>1518</v>
      </c>
      <c r="B2014" s="243">
        <v>1.875</v>
      </c>
    </row>
    <row r="2015" spans="1:2" x14ac:dyDescent="0.25">
      <c r="A2015" s="240" t="s">
        <v>1519</v>
      </c>
      <c r="B2015" s="243">
        <v>1.875</v>
      </c>
    </row>
    <row r="2016" spans="1:2" x14ac:dyDescent="0.25">
      <c r="A2016" s="240" t="s">
        <v>612</v>
      </c>
      <c r="B2016" s="243">
        <v>1.8333333333333333</v>
      </c>
    </row>
    <row r="2017" spans="1:2" x14ac:dyDescent="0.25">
      <c r="A2017" s="240" t="s">
        <v>1520</v>
      </c>
      <c r="B2017" s="243">
        <v>1.875</v>
      </c>
    </row>
    <row r="2018" spans="1:2" x14ac:dyDescent="0.25">
      <c r="A2018" s="240" t="s">
        <v>613</v>
      </c>
      <c r="B2018" s="243">
        <v>1.875</v>
      </c>
    </row>
    <row r="2019" spans="1:2" x14ac:dyDescent="0.25">
      <c r="A2019" s="240" t="s">
        <v>614</v>
      </c>
      <c r="B2019" s="243">
        <v>1.875</v>
      </c>
    </row>
    <row r="2020" spans="1:2" x14ac:dyDescent="0.25">
      <c r="A2020" s="240" t="s">
        <v>1521</v>
      </c>
      <c r="B2020" s="243">
        <v>1.875</v>
      </c>
    </row>
    <row r="2021" spans="1:2" x14ac:dyDescent="0.25">
      <c r="A2021" s="240" t="s">
        <v>615</v>
      </c>
      <c r="B2021" s="243">
        <v>1.875</v>
      </c>
    </row>
    <row r="2022" spans="1:2" x14ac:dyDescent="0.25">
      <c r="A2022" s="240" t="s">
        <v>616</v>
      </c>
      <c r="B2022" s="243">
        <v>1.875</v>
      </c>
    </row>
    <row r="2023" spans="1:2" x14ac:dyDescent="0.25">
      <c r="A2023" s="240" t="s">
        <v>617</v>
      </c>
      <c r="B2023" s="243">
        <v>1.875</v>
      </c>
    </row>
    <row r="2024" spans="1:2" x14ac:dyDescent="0.25">
      <c r="A2024" s="240" t="s">
        <v>618</v>
      </c>
      <c r="B2024" s="243">
        <v>8.125</v>
      </c>
    </row>
    <row r="2025" spans="1:2" x14ac:dyDescent="0.25">
      <c r="A2025" s="240" t="s">
        <v>619</v>
      </c>
      <c r="B2025" s="243">
        <v>1.875</v>
      </c>
    </row>
    <row r="2026" spans="1:2" x14ac:dyDescent="0.25">
      <c r="A2026" s="240" t="s">
        <v>620</v>
      </c>
      <c r="B2026" s="243">
        <v>1.875</v>
      </c>
    </row>
    <row r="2027" spans="1:2" x14ac:dyDescent="0.25">
      <c r="A2027" s="240" t="s">
        <v>621</v>
      </c>
      <c r="B2027" s="243">
        <v>2.5</v>
      </c>
    </row>
    <row r="2028" spans="1:2" x14ac:dyDescent="0.25">
      <c r="A2028" s="240" t="s">
        <v>2658</v>
      </c>
      <c r="B2028" s="243">
        <v>6.25</v>
      </c>
    </row>
    <row r="2029" spans="1:2" x14ac:dyDescent="0.25">
      <c r="A2029" s="240" t="s">
        <v>622</v>
      </c>
      <c r="B2029" s="243">
        <v>1.875</v>
      </c>
    </row>
    <row r="2030" spans="1:2" x14ac:dyDescent="0.25">
      <c r="A2030" s="240" t="s">
        <v>623</v>
      </c>
      <c r="B2030" s="243">
        <v>2.5</v>
      </c>
    </row>
    <row r="2031" spans="1:2" x14ac:dyDescent="0.25">
      <c r="A2031" s="240" t="s">
        <v>624</v>
      </c>
      <c r="B2031" s="243">
        <v>2.5</v>
      </c>
    </row>
    <row r="2032" spans="1:2" x14ac:dyDescent="0.25">
      <c r="A2032" s="240" t="s">
        <v>1522</v>
      </c>
      <c r="B2032" s="243">
        <v>2.5</v>
      </c>
    </row>
    <row r="2033" spans="1:2" x14ac:dyDescent="0.25">
      <c r="A2033" s="240" t="s">
        <v>1523</v>
      </c>
      <c r="B2033" s="243">
        <v>4.375</v>
      </c>
    </row>
    <row r="2034" spans="1:2" x14ac:dyDescent="0.25">
      <c r="A2034" s="240" t="s">
        <v>1524</v>
      </c>
      <c r="B2034" s="243">
        <v>1.875</v>
      </c>
    </row>
    <row r="2035" spans="1:2" x14ac:dyDescent="0.25">
      <c r="A2035" s="240" t="s">
        <v>1525</v>
      </c>
      <c r="B2035" s="243">
        <v>3.75</v>
      </c>
    </row>
    <row r="2036" spans="1:2" x14ac:dyDescent="0.25">
      <c r="A2036" s="240" t="s">
        <v>1526</v>
      </c>
      <c r="B2036" s="243">
        <v>2.5</v>
      </c>
    </row>
    <row r="2037" spans="1:2" x14ac:dyDescent="0.25">
      <c r="A2037" s="240" t="s">
        <v>625</v>
      </c>
      <c r="B2037" s="243">
        <v>2.5</v>
      </c>
    </row>
    <row r="2038" spans="1:2" x14ac:dyDescent="0.25">
      <c r="A2038" s="240" t="s">
        <v>1527</v>
      </c>
      <c r="B2038" s="243">
        <v>3.125</v>
      </c>
    </row>
    <row r="2039" spans="1:2" x14ac:dyDescent="0.25">
      <c r="A2039" s="240" t="s">
        <v>1528</v>
      </c>
      <c r="B2039" s="243">
        <v>4.375</v>
      </c>
    </row>
    <row r="2040" spans="1:2" x14ac:dyDescent="0.25">
      <c r="A2040" s="240" t="s">
        <v>1529</v>
      </c>
      <c r="B2040" s="243">
        <v>2.5</v>
      </c>
    </row>
    <row r="2041" spans="1:2" x14ac:dyDescent="0.25">
      <c r="A2041" s="240" t="s">
        <v>626</v>
      </c>
      <c r="B2041" s="243">
        <v>10</v>
      </c>
    </row>
    <row r="2042" spans="1:2" x14ac:dyDescent="0.25">
      <c r="A2042" s="240" t="s">
        <v>627</v>
      </c>
      <c r="B2042" s="243">
        <v>10</v>
      </c>
    </row>
    <row r="2043" spans="1:2" x14ac:dyDescent="0.25">
      <c r="A2043" s="240" t="s">
        <v>628</v>
      </c>
      <c r="B2043" s="243">
        <v>0.625</v>
      </c>
    </row>
    <row r="2044" spans="1:2" x14ac:dyDescent="0.25">
      <c r="A2044" s="240" t="s">
        <v>629</v>
      </c>
      <c r="B2044" s="243">
        <v>1.875</v>
      </c>
    </row>
    <row r="2045" spans="1:2" x14ac:dyDescent="0.25">
      <c r="A2045" s="240" t="s">
        <v>630</v>
      </c>
      <c r="B2045" s="243">
        <v>1.875</v>
      </c>
    </row>
    <row r="2046" spans="1:2" x14ac:dyDescent="0.25">
      <c r="A2046" s="240" t="s">
        <v>631</v>
      </c>
      <c r="B2046" s="243">
        <v>1.875</v>
      </c>
    </row>
    <row r="2047" spans="1:2" x14ac:dyDescent="0.25">
      <c r="A2047" s="240" t="s">
        <v>632</v>
      </c>
      <c r="B2047" s="243">
        <v>1.875</v>
      </c>
    </row>
    <row r="2048" spans="1:2" x14ac:dyDescent="0.25">
      <c r="A2048" s="240" t="s">
        <v>633</v>
      </c>
      <c r="B2048" s="243">
        <v>3.125</v>
      </c>
    </row>
    <row r="2049" spans="1:2" x14ac:dyDescent="0.25">
      <c r="A2049" s="240" t="s">
        <v>634</v>
      </c>
      <c r="B2049" s="243">
        <v>3.75</v>
      </c>
    </row>
    <row r="2050" spans="1:2" x14ac:dyDescent="0.25">
      <c r="A2050" s="240" t="s">
        <v>635</v>
      </c>
      <c r="B2050" s="243">
        <v>4.375</v>
      </c>
    </row>
    <row r="2051" spans="1:2" x14ac:dyDescent="0.25">
      <c r="A2051" s="240" t="s">
        <v>636</v>
      </c>
      <c r="B2051" s="243">
        <v>1.875</v>
      </c>
    </row>
    <row r="2052" spans="1:2" x14ac:dyDescent="0.25">
      <c r="A2052" s="240" t="s">
        <v>1530</v>
      </c>
      <c r="B2052" s="243">
        <v>1.875</v>
      </c>
    </row>
    <row r="2053" spans="1:2" x14ac:dyDescent="0.25">
      <c r="A2053" s="240" t="s">
        <v>1531</v>
      </c>
      <c r="B2053" s="243">
        <v>1.875</v>
      </c>
    </row>
    <row r="2054" spans="1:2" x14ac:dyDescent="0.25">
      <c r="A2054" s="240" t="s">
        <v>637</v>
      </c>
      <c r="B2054" s="243">
        <v>1.875</v>
      </c>
    </row>
    <row r="2055" spans="1:2" x14ac:dyDescent="0.25">
      <c r="A2055" s="240" t="s">
        <v>1532</v>
      </c>
      <c r="B2055" s="243">
        <v>3.75</v>
      </c>
    </row>
    <row r="2056" spans="1:2" x14ac:dyDescent="0.25">
      <c r="A2056" s="240" t="s">
        <v>638</v>
      </c>
      <c r="B2056" s="243">
        <v>3.75</v>
      </c>
    </row>
    <row r="2057" spans="1:2" x14ac:dyDescent="0.25">
      <c r="A2057" s="240" t="s">
        <v>639</v>
      </c>
      <c r="B2057" s="243">
        <v>3.75</v>
      </c>
    </row>
    <row r="2058" spans="1:2" x14ac:dyDescent="0.25">
      <c r="A2058" s="240" t="s">
        <v>640</v>
      </c>
      <c r="B2058" s="243">
        <v>3.75</v>
      </c>
    </row>
    <row r="2059" spans="1:2" x14ac:dyDescent="0.25">
      <c r="A2059" s="240" t="s">
        <v>1533</v>
      </c>
      <c r="B2059" s="243">
        <v>3.75</v>
      </c>
    </row>
    <row r="2060" spans="1:2" x14ac:dyDescent="0.25">
      <c r="A2060" s="240" t="s">
        <v>1534</v>
      </c>
      <c r="B2060" s="243">
        <v>0</v>
      </c>
    </row>
    <row r="2061" spans="1:2" x14ac:dyDescent="0.25">
      <c r="A2061" s="240" t="s">
        <v>1535</v>
      </c>
      <c r="B2061" s="243">
        <v>1.875</v>
      </c>
    </row>
    <row r="2062" spans="1:2" x14ac:dyDescent="0.25">
      <c r="A2062" s="240" t="s">
        <v>2659</v>
      </c>
      <c r="B2062" s="243">
        <v>1.875</v>
      </c>
    </row>
    <row r="2063" spans="1:2" x14ac:dyDescent="0.25">
      <c r="A2063" s="240" t="s">
        <v>641</v>
      </c>
      <c r="B2063" s="243">
        <v>1.875</v>
      </c>
    </row>
    <row r="2064" spans="1:2" x14ac:dyDescent="0.25">
      <c r="A2064" s="240" t="s">
        <v>642</v>
      </c>
      <c r="B2064" s="243">
        <v>1.875</v>
      </c>
    </row>
    <row r="2065" spans="1:2" x14ac:dyDescent="0.25">
      <c r="A2065" s="240" t="s">
        <v>643</v>
      </c>
      <c r="B2065" s="243">
        <v>1.875</v>
      </c>
    </row>
    <row r="2066" spans="1:2" x14ac:dyDescent="0.25">
      <c r="A2066" s="240" t="s">
        <v>1536</v>
      </c>
      <c r="B2066" s="243">
        <v>1.875</v>
      </c>
    </row>
    <row r="2067" spans="1:2" x14ac:dyDescent="0.25">
      <c r="A2067" s="240" t="s">
        <v>1537</v>
      </c>
      <c r="B2067" s="243">
        <v>3.125</v>
      </c>
    </row>
    <row r="2068" spans="1:2" x14ac:dyDescent="0.25">
      <c r="A2068" s="240" t="s">
        <v>1538</v>
      </c>
      <c r="B2068" s="243">
        <v>5.375</v>
      </c>
    </row>
    <row r="2069" spans="1:2" x14ac:dyDescent="0.25">
      <c r="A2069" s="240" t="s">
        <v>644</v>
      </c>
      <c r="B2069" s="243">
        <v>1.875</v>
      </c>
    </row>
    <row r="2070" spans="1:2" x14ac:dyDescent="0.25">
      <c r="A2070" s="240" t="s">
        <v>645</v>
      </c>
      <c r="B2070" s="243">
        <v>3.75</v>
      </c>
    </row>
    <row r="2071" spans="1:2" x14ac:dyDescent="0.25">
      <c r="A2071" s="240" t="s">
        <v>1539</v>
      </c>
      <c r="B2071" s="243">
        <v>1.875</v>
      </c>
    </row>
    <row r="2072" spans="1:2" x14ac:dyDescent="0.25">
      <c r="A2072" s="240" t="s">
        <v>646</v>
      </c>
      <c r="B2072" s="243">
        <v>4.375</v>
      </c>
    </row>
    <row r="2073" spans="1:2" x14ac:dyDescent="0.25">
      <c r="A2073" s="240" t="s">
        <v>647</v>
      </c>
      <c r="B2073" s="243">
        <v>5</v>
      </c>
    </row>
    <row r="2074" spans="1:2" x14ac:dyDescent="0.25">
      <c r="A2074" s="240" t="s">
        <v>648</v>
      </c>
      <c r="B2074" s="243">
        <v>2.5</v>
      </c>
    </row>
    <row r="2075" spans="1:2" x14ac:dyDescent="0.25">
      <c r="A2075" s="240" t="s">
        <v>649</v>
      </c>
      <c r="B2075" s="243">
        <v>6.875</v>
      </c>
    </row>
    <row r="2076" spans="1:2" x14ac:dyDescent="0.25">
      <c r="A2076" s="240" t="s">
        <v>1540</v>
      </c>
      <c r="B2076" s="243">
        <v>10</v>
      </c>
    </row>
    <row r="2077" spans="1:2" x14ac:dyDescent="0.25">
      <c r="A2077" s="240" t="s">
        <v>650</v>
      </c>
      <c r="B2077" s="243">
        <v>10</v>
      </c>
    </row>
    <row r="2078" spans="1:2" x14ac:dyDescent="0.25">
      <c r="A2078" s="240" t="s">
        <v>1541</v>
      </c>
      <c r="B2078" s="243">
        <v>1.25</v>
      </c>
    </row>
    <row r="2079" spans="1:2" x14ac:dyDescent="0.25">
      <c r="A2079" s="240" t="s">
        <v>651</v>
      </c>
      <c r="B2079" s="243">
        <v>2.5</v>
      </c>
    </row>
    <row r="2080" spans="1:2" x14ac:dyDescent="0.25">
      <c r="A2080" s="240" t="s">
        <v>652</v>
      </c>
      <c r="B2080" s="243">
        <v>3.75</v>
      </c>
    </row>
    <row r="2081" spans="1:2" x14ac:dyDescent="0.25">
      <c r="A2081" s="240" t="s">
        <v>653</v>
      </c>
      <c r="B2081" s="243">
        <v>3.75</v>
      </c>
    </row>
    <row r="2082" spans="1:2" x14ac:dyDescent="0.25">
      <c r="A2082" s="240" t="s">
        <v>654</v>
      </c>
      <c r="B2082" s="243">
        <v>3.75</v>
      </c>
    </row>
    <row r="2083" spans="1:2" x14ac:dyDescent="0.25">
      <c r="A2083" s="240" t="s">
        <v>655</v>
      </c>
      <c r="B2083" s="243">
        <v>3.75</v>
      </c>
    </row>
    <row r="2084" spans="1:2" x14ac:dyDescent="0.25">
      <c r="A2084" s="240" t="s">
        <v>656</v>
      </c>
      <c r="B2084" s="243">
        <v>1.875</v>
      </c>
    </row>
    <row r="2085" spans="1:2" x14ac:dyDescent="0.25">
      <c r="A2085" s="240" t="s">
        <v>657</v>
      </c>
      <c r="B2085" s="243">
        <v>1.875</v>
      </c>
    </row>
    <row r="2086" spans="1:2" x14ac:dyDescent="0.25">
      <c r="A2086" s="240" t="s">
        <v>1542</v>
      </c>
      <c r="B2086" s="243">
        <v>1.875</v>
      </c>
    </row>
    <row r="2087" spans="1:2" x14ac:dyDescent="0.25">
      <c r="A2087" s="240" t="s">
        <v>1543</v>
      </c>
      <c r="B2087" s="243">
        <v>1.875</v>
      </c>
    </row>
    <row r="2088" spans="1:2" x14ac:dyDescent="0.25">
      <c r="A2088" s="240" t="s">
        <v>1544</v>
      </c>
      <c r="B2088" s="243">
        <v>1.875</v>
      </c>
    </row>
    <row r="2089" spans="1:2" x14ac:dyDescent="0.25">
      <c r="A2089" s="240" t="s">
        <v>658</v>
      </c>
      <c r="B2089" s="243">
        <v>2.5</v>
      </c>
    </row>
    <row r="2090" spans="1:2" x14ac:dyDescent="0.25">
      <c r="A2090" s="240" t="s">
        <v>659</v>
      </c>
      <c r="B2090" s="243">
        <v>1.875</v>
      </c>
    </row>
    <row r="2091" spans="1:2" x14ac:dyDescent="0.25">
      <c r="A2091" s="240" t="s">
        <v>660</v>
      </c>
      <c r="B2091" s="243">
        <v>1.875</v>
      </c>
    </row>
    <row r="2092" spans="1:2" x14ac:dyDescent="0.25">
      <c r="A2092" s="240" t="s">
        <v>661</v>
      </c>
      <c r="B2092" s="243">
        <v>1.875</v>
      </c>
    </row>
    <row r="2093" spans="1:2" x14ac:dyDescent="0.25">
      <c r="A2093" s="240" t="s">
        <v>662</v>
      </c>
      <c r="B2093" s="243">
        <v>1.875</v>
      </c>
    </row>
    <row r="2094" spans="1:2" x14ac:dyDescent="0.25">
      <c r="A2094" s="240" t="s">
        <v>663</v>
      </c>
      <c r="B2094" s="243">
        <v>1.875</v>
      </c>
    </row>
    <row r="2095" spans="1:2" x14ac:dyDescent="0.25">
      <c r="A2095" s="240" t="s">
        <v>664</v>
      </c>
      <c r="B2095" s="243">
        <v>1.875</v>
      </c>
    </row>
    <row r="2096" spans="1:2" x14ac:dyDescent="0.25">
      <c r="A2096" s="240" t="s">
        <v>665</v>
      </c>
      <c r="B2096" s="243">
        <v>1.875</v>
      </c>
    </row>
    <row r="2097" spans="1:2" x14ac:dyDescent="0.25">
      <c r="A2097" s="240" t="s">
        <v>1545</v>
      </c>
      <c r="B2097" s="243">
        <v>1.875</v>
      </c>
    </row>
    <row r="2098" spans="1:2" x14ac:dyDescent="0.25">
      <c r="A2098" s="240" t="s">
        <v>666</v>
      </c>
      <c r="B2098" s="243">
        <v>1.875</v>
      </c>
    </row>
    <row r="2099" spans="1:2" x14ac:dyDescent="0.25">
      <c r="A2099" s="240" t="s">
        <v>1546</v>
      </c>
      <c r="B2099" s="243">
        <v>1.875</v>
      </c>
    </row>
    <row r="2100" spans="1:2" x14ac:dyDescent="0.25">
      <c r="A2100" s="240" t="s">
        <v>1547</v>
      </c>
      <c r="B2100" s="243">
        <v>2.5</v>
      </c>
    </row>
    <row r="2101" spans="1:2" x14ac:dyDescent="0.25">
      <c r="A2101" s="240" t="s">
        <v>667</v>
      </c>
      <c r="B2101" s="243">
        <v>8.125</v>
      </c>
    </row>
    <row r="2102" spans="1:2" x14ac:dyDescent="0.25">
      <c r="A2102" s="240" t="s">
        <v>1548</v>
      </c>
      <c r="B2102" s="243">
        <v>1.875</v>
      </c>
    </row>
    <row r="2103" spans="1:2" x14ac:dyDescent="0.25">
      <c r="A2103" s="240" t="s">
        <v>2660</v>
      </c>
      <c r="B2103" s="243">
        <v>4.791666666666667</v>
      </c>
    </row>
    <row r="2104" spans="1:2" x14ac:dyDescent="0.25">
      <c r="A2104" s="240" t="s">
        <v>2661</v>
      </c>
      <c r="B2104" s="243">
        <v>5.208333333333333</v>
      </c>
    </row>
    <row r="2105" spans="1:2" x14ac:dyDescent="0.25">
      <c r="A2105" s="240" t="s">
        <v>2662</v>
      </c>
      <c r="B2105" s="243">
        <v>4.791666666666667</v>
      </c>
    </row>
    <row r="2106" spans="1:2" x14ac:dyDescent="0.25">
      <c r="A2106" s="240" t="s">
        <v>2663</v>
      </c>
      <c r="B2106" s="243">
        <v>4.791666666666667</v>
      </c>
    </row>
    <row r="2107" spans="1:2" x14ac:dyDescent="0.25">
      <c r="A2107" s="240" t="s">
        <v>2664</v>
      </c>
      <c r="B2107" s="243">
        <v>5.208333333333333</v>
      </c>
    </row>
    <row r="2108" spans="1:2" x14ac:dyDescent="0.25">
      <c r="A2108" s="240" t="s">
        <v>2665</v>
      </c>
      <c r="B2108" s="243">
        <v>5.208333333333333</v>
      </c>
    </row>
    <row r="2109" spans="1:2" x14ac:dyDescent="0.25">
      <c r="A2109" s="240" t="s">
        <v>2666</v>
      </c>
      <c r="B2109" s="243">
        <v>4.791666666666667</v>
      </c>
    </row>
    <row r="2110" spans="1:2" x14ac:dyDescent="0.25">
      <c r="A2110" s="240" t="s">
        <v>2667</v>
      </c>
      <c r="B2110" s="243">
        <v>5.208333333333333</v>
      </c>
    </row>
    <row r="2111" spans="1:2" x14ac:dyDescent="0.25">
      <c r="A2111" s="240" t="s">
        <v>2668</v>
      </c>
      <c r="B2111" s="243">
        <v>3.6666666666666665</v>
      </c>
    </row>
    <row r="2112" spans="1:2" x14ac:dyDescent="0.25">
      <c r="A2112" s="240" t="s">
        <v>2669</v>
      </c>
      <c r="B2112" s="243">
        <v>4.166666666666667</v>
      </c>
    </row>
    <row r="2113" spans="1:2" x14ac:dyDescent="0.25">
      <c r="A2113" s="240" t="s">
        <v>2670</v>
      </c>
      <c r="B2113" s="243">
        <v>3.3333333333333335</v>
      </c>
    </row>
    <row r="2114" spans="1:2" x14ac:dyDescent="0.25">
      <c r="A2114" s="240" t="s">
        <v>2671</v>
      </c>
      <c r="B2114" s="243">
        <v>3.625</v>
      </c>
    </row>
    <row r="2115" spans="1:2" x14ac:dyDescent="0.25">
      <c r="A2115" s="240" t="s">
        <v>2672</v>
      </c>
      <c r="B2115" s="243">
        <v>3.75</v>
      </c>
    </row>
    <row r="2116" spans="1:2" x14ac:dyDescent="0.25">
      <c r="A2116" s="240" t="s">
        <v>2673</v>
      </c>
      <c r="B2116" s="243">
        <v>4.166666666666667</v>
      </c>
    </row>
    <row r="2117" spans="1:2" x14ac:dyDescent="0.25">
      <c r="A2117" s="240" t="s">
        <v>2674</v>
      </c>
      <c r="B2117" s="243">
        <v>3.3333333333333335</v>
      </c>
    </row>
    <row r="2118" spans="1:2" x14ac:dyDescent="0.25">
      <c r="A2118" s="240" t="s">
        <v>2675</v>
      </c>
      <c r="B2118" s="243">
        <v>5.208333333333333</v>
      </c>
    </row>
    <row r="2119" spans="1:2" x14ac:dyDescent="0.25">
      <c r="A2119" s="240" t="s">
        <v>2676</v>
      </c>
      <c r="B2119" s="243">
        <v>4.791666666666667</v>
      </c>
    </row>
    <row r="2120" spans="1:2" x14ac:dyDescent="0.25">
      <c r="A2120" s="240" t="s">
        <v>2677</v>
      </c>
      <c r="B2120" s="243">
        <v>5.625</v>
      </c>
    </row>
    <row r="2121" spans="1:2" x14ac:dyDescent="0.25">
      <c r="A2121" s="240" t="s">
        <v>2678</v>
      </c>
      <c r="B2121" s="243">
        <v>5.625</v>
      </c>
    </row>
    <row r="2122" spans="1:2" x14ac:dyDescent="0.25">
      <c r="A2122" s="240" t="s">
        <v>2679</v>
      </c>
      <c r="B2122" s="243">
        <v>33.333333333333336</v>
      </c>
    </row>
    <row r="2123" spans="1:2" x14ac:dyDescent="0.25">
      <c r="A2123" s="240" t="s">
        <v>2680</v>
      </c>
      <c r="B2123" s="243">
        <v>30</v>
      </c>
    </row>
    <row r="2124" spans="1:2" x14ac:dyDescent="0.25">
      <c r="A2124" s="240" t="s">
        <v>2681</v>
      </c>
      <c r="B2124" s="243">
        <v>20</v>
      </c>
    </row>
    <row r="2125" spans="1:2" x14ac:dyDescent="0.25">
      <c r="A2125" s="240" t="s">
        <v>668</v>
      </c>
      <c r="B2125" s="243">
        <v>2.5</v>
      </c>
    </row>
    <row r="2126" spans="1:2" x14ac:dyDescent="0.25">
      <c r="A2126" s="240" t="s">
        <v>669</v>
      </c>
      <c r="B2126" s="243">
        <v>2.5</v>
      </c>
    </row>
    <row r="2127" spans="1:2" x14ac:dyDescent="0.25">
      <c r="A2127" s="240" t="s">
        <v>1549</v>
      </c>
      <c r="B2127" s="243">
        <v>2.5</v>
      </c>
    </row>
    <row r="2128" spans="1:2" x14ac:dyDescent="0.25">
      <c r="A2128" s="240" t="s">
        <v>1550</v>
      </c>
      <c r="B2128" s="243">
        <v>2.5</v>
      </c>
    </row>
    <row r="2129" spans="1:2" x14ac:dyDescent="0.25">
      <c r="A2129" s="240" t="s">
        <v>1551</v>
      </c>
      <c r="B2129" s="243">
        <v>2.5</v>
      </c>
    </row>
    <row r="2130" spans="1:2" x14ac:dyDescent="0.25">
      <c r="A2130" s="240" t="s">
        <v>1552</v>
      </c>
      <c r="B2130" s="243">
        <v>3.125</v>
      </c>
    </row>
    <row r="2131" spans="1:2" x14ac:dyDescent="0.25">
      <c r="A2131" s="240" t="s">
        <v>1553</v>
      </c>
      <c r="B2131" s="243">
        <v>3.125</v>
      </c>
    </row>
    <row r="2132" spans="1:2" x14ac:dyDescent="0.25">
      <c r="A2132" s="240" t="s">
        <v>670</v>
      </c>
      <c r="B2132" s="243">
        <v>1.875</v>
      </c>
    </row>
    <row r="2133" spans="1:2" x14ac:dyDescent="0.25">
      <c r="A2133" s="240" t="s">
        <v>671</v>
      </c>
      <c r="B2133" s="243">
        <v>1.875</v>
      </c>
    </row>
    <row r="2134" spans="1:2" x14ac:dyDescent="0.25">
      <c r="A2134" s="240" t="s">
        <v>2682</v>
      </c>
      <c r="B2134" s="243">
        <v>6.416666666666667</v>
      </c>
    </row>
    <row r="2135" spans="1:2" x14ac:dyDescent="0.25">
      <c r="A2135" s="240" t="s">
        <v>2683</v>
      </c>
      <c r="B2135" s="243">
        <v>5.458333333333333</v>
      </c>
    </row>
    <row r="2136" spans="1:2" x14ac:dyDescent="0.25">
      <c r="A2136" s="240" t="s">
        <v>2684</v>
      </c>
      <c r="B2136" s="243">
        <v>10</v>
      </c>
    </row>
    <row r="2137" spans="1:2" x14ac:dyDescent="0.25">
      <c r="A2137" s="240" t="s">
        <v>2685</v>
      </c>
      <c r="B2137" s="243">
        <v>8.75</v>
      </c>
    </row>
    <row r="2138" spans="1:2" x14ac:dyDescent="0.25">
      <c r="A2138" s="240" t="s">
        <v>2686</v>
      </c>
      <c r="B2138" s="243">
        <v>6.5</v>
      </c>
    </row>
    <row r="2139" spans="1:2" x14ac:dyDescent="0.25">
      <c r="A2139" s="240" t="s">
        <v>2687</v>
      </c>
      <c r="B2139" s="243">
        <v>12.25</v>
      </c>
    </row>
    <row r="2140" spans="1:2" x14ac:dyDescent="0.25">
      <c r="A2140" s="240" t="s">
        <v>672</v>
      </c>
      <c r="B2140" s="243">
        <v>1.875</v>
      </c>
    </row>
    <row r="2141" spans="1:2" x14ac:dyDescent="0.25">
      <c r="A2141" s="240" t="s">
        <v>673</v>
      </c>
      <c r="B2141" s="243">
        <v>1.875</v>
      </c>
    </row>
    <row r="2142" spans="1:2" x14ac:dyDescent="0.25">
      <c r="A2142" s="240" t="s">
        <v>674</v>
      </c>
      <c r="B2142" s="243">
        <v>1.875</v>
      </c>
    </row>
    <row r="2143" spans="1:2" x14ac:dyDescent="0.25">
      <c r="A2143" s="240" t="s">
        <v>675</v>
      </c>
      <c r="B2143" s="243">
        <v>1.875</v>
      </c>
    </row>
    <row r="2144" spans="1:2" x14ac:dyDescent="0.25">
      <c r="A2144" s="240" t="s">
        <v>2688</v>
      </c>
      <c r="B2144" s="243">
        <v>8.3333333333333339</v>
      </c>
    </row>
    <row r="2145" spans="1:2" x14ac:dyDescent="0.25">
      <c r="A2145" s="240" t="s">
        <v>2689</v>
      </c>
      <c r="B2145" s="243">
        <v>8.3333333333333339</v>
      </c>
    </row>
    <row r="2146" spans="1:2" x14ac:dyDescent="0.25">
      <c r="A2146" s="240" t="s">
        <v>2690</v>
      </c>
      <c r="B2146" s="243">
        <v>8.3333333333333339</v>
      </c>
    </row>
    <row r="2147" spans="1:2" x14ac:dyDescent="0.25">
      <c r="A2147" s="240" t="s">
        <v>2691</v>
      </c>
      <c r="B2147" s="243">
        <v>8.3333333333333339</v>
      </c>
    </row>
    <row r="2148" spans="1:2" x14ac:dyDescent="0.25">
      <c r="A2148" s="240" t="s">
        <v>2692</v>
      </c>
      <c r="B2148" s="243">
        <v>11.666666666666666</v>
      </c>
    </row>
    <row r="2149" spans="1:2" x14ac:dyDescent="0.25">
      <c r="A2149" s="240" t="s">
        <v>2693</v>
      </c>
      <c r="B2149" s="243">
        <v>3.3333333333333335</v>
      </c>
    </row>
    <row r="2150" spans="1:2" x14ac:dyDescent="0.25">
      <c r="A2150" s="240" t="s">
        <v>2694</v>
      </c>
      <c r="B2150" s="243">
        <v>5</v>
      </c>
    </row>
    <row r="2151" spans="1:2" x14ac:dyDescent="0.25">
      <c r="A2151" s="240" t="s">
        <v>2695</v>
      </c>
      <c r="B2151" s="243">
        <v>7.5</v>
      </c>
    </row>
    <row r="2152" spans="1:2" x14ac:dyDescent="0.25">
      <c r="A2152" s="240" t="s">
        <v>2696</v>
      </c>
      <c r="B2152" s="243">
        <v>2.0833333333333335</v>
      </c>
    </row>
    <row r="2153" spans="1:2" x14ac:dyDescent="0.25">
      <c r="A2153" s="240" t="s">
        <v>2697</v>
      </c>
      <c r="B2153" s="243">
        <v>10.416666666666666</v>
      </c>
    </row>
    <row r="2154" spans="1:2" x14ac:dyDescent="0.25">
      <c r="A2154" s="240" t="s">
        <v>2698</v>
      </c>
      <c r="B2154" s="243">
        <v>1.8125</v>
      </c>
    </row>
    <row r="2155" spans="1:2" x14ac:dyDescent="0.25">
      <c r="A2155" s="240" t="s">
        <v>676</v>
      </c>
      <c r="B2155" s="243">
        <v>1.875</v>
      </c>
    </row>
    <row r="2156" spans="1:2" x14ac:dyDescent="0.25">
      <c r="A2156" s="240" t="s">
        <v>677</v>
      </c>
      <c r="B2156" s="243">
        <v>1.875</v>
      </c>
    </row>
    <row r="2157" spans="1:2" x14ac:dyDescent="0.25">
      <c r="A2157" s="240" t="s">
        <v>678</v>
      </c>
      <c r="B2157" s="243">
        <v>1.875</v>
      </c>
    </row>
    <row r="2158" spans="1:2" x14ac:dyDescent="0.25">
      <c r="A2158" s="240" t="s">
        <v>1554</v>
      </c>
      <c r="B2158" s="243">
        <v>1.875</v>
      </c>
    </row>
    <row r="2159" spans="1:2" x14ac:dyDescent="0.25">
      <c r="A2159" s="240" t="s">
        <v>1555</v>
      </c>
      <c r="B2159" s="243">
        <v>1.25</v>
      </c>
    </row>
    <row r="2160" spans="1:2" x14ac:dyDescent="0.25">
      <c r="A2160" s="240" t="s">
        <v>1556</v>
      </c>
      <c r="B2160" s="243">
        <v>1.875</v>
      </c>
    </row>
    <row r="2161" spans="1:2" x14ac:dyDescent="0.25">
      <c r="A2161" s="240" t="s">
        <v>1557</v>
      </c>
      <c r="B2161" s="243">
        <v>1.875</v>
      </c>
    </row>
    <row r="2162" spans="1:2" x14ac:dyDescent="0.25">
      <c r="A2162" s="240" t="s">
        <v>1558</v>
      </c>
      <c r="B2162" s="243">
        <v>1.875</v>
      </c>
    </row>
    <row r="2163" spans="1:2" x14ac:dyDescent="0.25">
      <c r="A2163" s="240" t="s">
        <v>679</v>
      </c>
      <c r="B2163" s="243">
        <v>1.875</v>
      </c>
    </row>
    <row r="2164" spans="1:2" x14ac:dyDescent="0.25">
      <c r="A2164" s="240" t="s">
        <v>1559</v>
      </c>
      <c r="B2164" s="243">
        <v>1.875</v>
      </c>
    </row>
    <row r="2165" spans="1:2" x14ac:dyDescent="0.25">
      <c r="A2165" s="240" t="s">
        <v>1560</v>
      </c>
      <c r="B2165" s="243">
        <v>1.875</v>
      </c>
    </row>
    <row r="2166" spans="1:2" x14ac:dyDescent="0.25">
      <c r="A2166" s="240" t="s">
        <v>1561</v>
      </c>
      <c r="B2166" s="243">
        <v>1.875</v>
      </c>
    </row>
    <row r="2167" spans="1:2" x14ac:dyDescent="0.25">
      <c r="A2167" s="240" t="s">
        <v>1562</v>
      </c>
      <c r="B2167" s="243">
        <v>1.875</v>
      </c>
    </row>
    <row r="2168" spans="1:2" x14ac:dyDescent="0.25">
      <c r="A2168" s="240" t="s">
        <v>680</v>
      </c>
      <c r="B2168" s="243">
        <v>2.5</v>
      </c>
    </row>
    <row r="2169" spans="1:2" x14ac:dyDescent="0.25">
      <c r="A2169" s="240" t="s">
        <v>2699</v>
      </c>
      <c r="B2169" s="243">
        <v>20</v>
      </c>
    </row>
    <row r="2170" spans="1:2" x14ac:dyDescent="0.25">
      <c r="A2170" s="240" t="s">
        <v>1563</v>
      </c>
      <c r="B2170" s="243">
        <v>15</v>
      </c>
    </row>
    <row r="2171" spans="1:2" x14ac:dyDescent="0.25">
      <c r="A2171" s="240" t="s">
        <v>681</v>
      </c>
      <c r="B2171" s="243">
        <v>15</v>
      </c>
    </row>
    <row r="2172" spans="1:2" x14ac:dyDescent="0.25">
      <c r="A2172" s="240" t="s">
        <v>1564</v>
      </c>
      <c r="B2172" s="243">
        <v>17.5</v>
      </c>
    </row>
    <row r="2173" spans="1:2" x14ac:dyDescent="0.25">
      <c r="A2173" s="240" t="s">
        <v>1565</v>
      </c>
      <c r="B2173" s="243">
        <v>2.5</v>
      </c>
    </row>
    <row r="2174" spans="1:2" x14ac:dyDescent="0.25">
      <c r="A2174" s="240" t="s">
        <v>682</v>
      </c>
      <c r="B2174" s="243">
        <v>2.5</v>
      </c>
    </row>
    <row r="2175" spans="1:2" x14ac:dyDescent="0.25">
      <c r="A2175" s="240" t="s">
        <v>683</v>
      </c>
      <c r="B2175" s="243">
        <v>3.125</v>
      </c>
    </row>
    <row r="2176" spans="1:2" x14ac:dyDescent="0.25">
      <c r="A2176" s="240" t="s">
        <v>1566</v>
      </c>
      <c r="B2176" s="243">
        <v>0.625</v>
      </c>
    </row>
    <row r="2177" spans="1:2" x14ac:dyDescent="0.25">
      <c r="A2177" s="240" t="s">
        <v>1567</v>
      </c>
      <c r="B2177" s="243">
        <v>1.25</v>
      </c>
    </row>
    <row r="2178" spans="1:2" x14ac:dyDescent="0.25">
      <c r="A2178" s="240" t="s">
        <v>1568</v>
      </c>
      <c r="B2178" s="243">
        <v>1.875</v>
      </c>
    </row>
    <row r="2179" spans="1:2" x14ac:dyDescent="0.25">
      <c r="A2179" s="240" t="s">
        <v>684</v>
      </c>
      <c r="B2179" s="243">
        <v>1.875</v>
      </c>
    </row>
    <row r="2180" spans="1:2" x14ac:dyDescent="0.25">
      <c r="A2180" s="240" t="s">
        <v>2700</v>
      </c>
      <c r="B2180" s="243">
        <v>2.625</v>
      </c>
    </row>
    <row r="2181" spans="1:2" x14ac:dyDescent="0.25">
      <c r="A2181" s="240" t="s">
        <v>2701</v>
      </c>
      <c r="B2181" s="243">
        <v>1.875</v>
      </c>
    </row>
    <row r="2182" spans="1:2" x14ac:dyDescent="0.25">
      <c r="A2182" s="240" t="s">
        <v>2702</v>
      </c>
      <c r="B2182" s="243">
        <v>0.83333333333333337</v>
      </c>
    </row>
    <row r="2183" spans="1:2" x14ac:dyDescent="0.25">
      <c r="A2183" s="240" t="s">
        <v>1569</v>
      </c>
      <c r="B2183" s="243">
        <v>2.5</v>
      </c>
    </row>
    <row r="2184" spans="1:2" x14ac:dyDescent="0.25">
      <c r="A2184" s="240" t="s">
        <v>685</v>
      </c>
      <c r="B2184" s="243">
        <v>1.875</v>
      </c>
    </row>
    <row r="2185" spans="1:2" x14ac:dyDescent="0.25">
      <c r="A2185" s="240" t="s">
        <v>1570</v>
      </c>
      <c r="B2185" s="243">
        <v>1.875</v>
      </c>
    </row>
    <row r="2186" spans="1:2" x14ac:dyDescent="0.25">
      <c r="A2186" s="240" t="s">
        <v>1571</v>
      </c>
      <c r="B2186" s="243">
        <v>1.875</v>
      </c>
    </row>
    <row r="2187" spans="1:2" x14ac:dyDescent="0.25">
      <c r="A2187" s="240" t="s">
        <v>686</v>
      </c>
      <c r="B2187" s="243">
        <v>1.875</v>
      </c>
    </row>
    <row r="2188" spans="1:2" x14ac:dyDescent="0.25">
      <c r="A2188" s="240" t="s">
        <v>1572</v>
      </c>
      <c r="B2188" s="243">
        <v>1.25</v>
      </c>
    </row>
    <row r="2189" spans="1:2" x14ac:dyDescent="0.25">
      <c r="A2189" s="240" t="s">
        <v>687</v>
      </c>
      <c r="B2189" s="243">
        <v>2.5</v>
      </c>
    </row>
    <row r="2190" spans="1:2" x14ac:dyDescent="0.25">
      <c r="A2190" s="240" t="s">
        <v>688</v>
      </c>
      <c r="B2190" s="243">
        <v>1.25</v>
      </c>
    </row>
    <row r="2191" spans="1:2" x14ac:dyDescent="0.25">
      <c r="A2191" s="240" t="s">
        <v>1573</v>
      </c>
      <c r="B2191" s="243">
        <v>1.25</v>
      </c>
    </row>
    <row r="2192" spans="1:2" x14ac:dyDescent="0.25">
      <c r="A2192" s="240" t="s">
        <v>689</v>
      </c>
      <c r="B2192" s="243">
        <v>2.5</v>
      </c>
    </row>
    <row r="2193" spans="1:2" x14ac:dyDescent="0.25">
      <c r="A2193" s="240" t="s">
        <v>690</v>
      </c>
      <c r="B2193" s="243">
        <v>3.75</v>
      </c>
    </row>
    <row r="2194" spans="1:2" x14ac:dyDescent="0.25">
      <c r="A2194" s="240" t="s">
        <v>1574</v>
      </c>
      <c r="B2194" s="243">
        <v>3.125</v>
      </c>
    </row>
    <row r="2195" spans="1:2" x14ac:dyDescent="0.25">
      <c r="A2195" s="240" t="s">
        <v>1575</v>
      </c>
      <c r="B2195" s="243">
        <v>1.25</v>
      </c>
    </row>
    <row r="2196" spans="1:2" x14ac:dyDescent="0.25">
      <c r="A2196" s="240" t="s">
        <v>1576</v>
      </c>
      <c r="B2196" s="243">
        <v>5.625</v>
      </c>
    </row>
    <row r="2197" spans="1:2" x14ac:dyDescent="0.25">
      <c r="A2197" s="240" t="s">
        <v>691</v>
      </c>
      <c r="B2197" s="243">
        <v>1.25</v>
      </c>
    </row>
    <row r="2198" spans="1:2" x14ac:dyDescent="0.25">
      <c r="A2198" s="240" t="s">
        <v>1577</v>
      </c>
      <c r="B2198" s="243">
        <v>1.25</v>
      </c>
    </row>
    <row r="2199" spans="1:2" x14ac:dyDescent="0.25">
      <c r="A2199" s="240" t="s">
        <v>1578</v>
      </c>
      <c r="B2199" s="243">
        <v>2.5</v>
      </c>
    </row>
    <row r="2200" spans="1:2" x14ac:dyDescent="0.25">
      <c r="A2200" s="240" t="s">
        <v>1579</v>
      </c>
      <c r="B2200" s="243">
        <v>1.25</v>
      </c>
    </row>
    <row r="2201" spans="1:2" x14ac:dyDescent="0.25">
      <c r="A2201" s="240" t="s">
        <v>692</v>
      </c>
      <c r="B2201" s="243">
        <v>1.25</v>
      </c>
    </row>
    <row r="2202" spans="1:2" x14ac:dyDescent="0.25">
      <c r="A2202" s="240" t="s">
        <v>693</v>
      </c>
      <c r="B2202" s="243">
        <v>11.25</v>
      </c>
    </row>
    <row r="2203" spans="1:2" x14ac:dyDescent="0.25">
      <c r="A2203" s="240" t="s">
        <v>1580</v>
      </c>
      <c r="B2203" s="243">
        <v>11.25</v>
      </c>
    </row>
    <row r="2204" spans="1:2" x14ac:dyDescent="0.25">
      <c r="A2204" s="240" t="s">
        <v>694</v>
      </c>
      <c r="B2204" s="243">
        <v>2.5</v>
      </c>
    </row>
    <row r="2205" spans="1:2" x14ac:dyDescent="0.25">
      <c r="A2205" s="240" t="s">
        <v>1581</v>
      </c>
      <c r="B2205" s="243">
        <v>2.5</v>
      </c>
    </row>
    <row r="2206" spans="1:2" x14ac:dyDescent="0.25">
      <c r="A2206" s="240" t="s">
        <v>2703</v>
      </c>
      <c r="B2206" s="243">
        <v>1.25</v>
      </c>
    </row>
    <row r="2207" spans="1:2" x14ac:dyDescent="0.25">
      <c r="A2207" s="240" t="s">
        <v>2704</v>
      </c>
      <c r="B2207" s="243">
        <v>2.5</v>
      </c>
    </row>
    <row r="2208" spans="1:2" x14ac:dyDescent="0.25">
      <c r="A2208" s="240" t="s">
        <v>2705</v>
      </c>
      <c r="B2208" s="243">
        <v>1.6666666666666667</v>
      </c>
    </row>
    <row r="2209" spans="1:2" x14ac:dyDescent="0.25">
      <c r="A2209" s="240" t="s">
        <v>2706</v>
      </c>
      <c r="B2209" s="243">
        <v>8.3333333333333339</v>
      </c>
    </row>
    <row r="2210" spans="1:2" x14ac:dyDescent="0.25">
      <c r="A2210" s="240" t="s">
        <v>2707</v>
      </c>
      <c r="B2210" s="243">
        <v>2.5</v>
      </c>
    </row>
    <row r="2211" spans="1:2" x14ac:dyDescent="0.25">
      <c r="A2211" s="240" t="s">
        <v>2708</v>
      </c>
      <c r="B2211" s="243">
        <v>1.6666666666666667</v>
      </c>
    </row>
    <row r="2212" spans="1:2" x14ac:dyDescent="0.25">
      <c r="A2212" s="240" t="s">
        <v>1582</v>
      </c>
      <c r="B2212" s="243">
        <v>1.875</v>
      </c>
    </row>
    <row r="2213" spans="1:2" x14ac:dyDescent="0.25">
      <c r="A2213" s="240" t="s">
        <v>695</v>
      </c>
      <c r="B2213" s="243">
        <v>1.875</v>
      </c>
    </row>
    <row r="2214" spans="1:2" x14ac:dyDescent="0.25">
      <c r="A2214" s="240" t="s">
        <v>1583</v>
      </c>
      <c r="B2214" s="243">
        <v>1.875</v>
      </c>
    </row>
    <row r="2215" spans="1:2" x14ac:dyDescent="0.25">
      <c r="A2215" s="240" t="s">
        <v>1584</v>
      </c>
      <c r="B2215" s="243">
        <v>1.875</v>
      </c>
    </row>
    <row r="2216" spans="1:2" x14ac:dyDescent="0.25">
      <c r="A2216" s="240" t="s">
        <v>696</v>
      </c>
      <c r="B2216" s="243">
        <v>1.875</v>
      </c>
    </row>
    <row r="2217" spans="1:2" x14ac:dyDescent="0.25">
      <c r="A2217" s="240" t="s">
        <v>1585</v>
      </c>
      <c r="B2217" s="243">
        <v>1.875</v>
      </c>
    </row>
    <row r="2218" spans="1:2" x14ac:dyDescent="0.25">
      <c r="A2218" s="240" t="s">
        <v>697</v>
      </c>
      <c r="B2218" s="243">
        <v>1.875</v>
      </c>
    </row>
    <row r="2219" spans="1:2" x14ac:dyDescent="0.25">
      <c r="A2219" s="240" t="s">
        <v>1586</v>
      </c>
      <c r="B2219" s="243">
        <v>1.875</v>
      </c>
    </row>
    <row r="2220" spans="1:2" x14ac:dyDescent="0.25">
      <c r="A2220" s="240" t="s">
        <v>698</v>
      </c>
      <c r="B2220" s="243">
        <v>7.5</v>
      </c>
    </row>
    <row r="2221" spans="1:2" x14ac:dyDescent="0.25">
      <c r="A2221" s="240" t="s">
        <v>699</v>
      </c>
      <c r="B2221" s="243">
        <v>10</v>
      </c>
    </row>
    <row r="2222" spans="1:2" x14ac:dyDescent="0.25">
      <c r="A2222" s="240" t="s">
        <v>1587</v>
      </c>
      <c r="B2222" s="243">
        <v>10</v>
      </c>
    </row>
    <row r="2223" spans="1:2" x14ac:dyDescent="0.25">
      <c r="A2223" s="240" t="s">
        <v>700</v>
      </c>
      <c r="B2223" s="243">
        <v>15</v>
      </c>
    </row>
    <row r="2224" spans="1:2" x14ac:dyDescent="0.25">
      <c r="A2224" s="240" t="s">
        <v>1588</v>
      </c>
      <c r="B2224" s="243">
        <v>15</v>
      </c>
    </row>
    <row r="2225" spans="1:2" x14ac:dyDescent="0.25">
      <c r="A2225" s="240" t="s">
        <v>1589</v>
      </c>
      <c r="B2225" s="243">
        <v>1.875</v>
      </c>
    </row>
    <row r="2226" spans="1:2" x14ac:dyDescent="0.25">
      <c r="A2226" s="240" t="s">
        <v>701</v>
      </c>
      <c r="B2226" s="243">
        <v>1.875</v>
      </c>
    </row>
    <row r="2227" spans="1:2" x14ac:dyDescent="0.25">
      <c r="A2227" s="240" t="s">
        <v>2709</v>
      </c>
      <c r="B2227" s="243">
        <v>1.8958333333333333</v>
      </c>
    </row>
    <row r="2228" spans="1:2" x14ac:dyDescent="0.25">
      <c r="A2228" s="240" t="s">
        <v>702</v>
      </c>
      <c r="B2228" s="243">
        <v>1.875</v>
      </c>
    </row>
    <row r="2229" spans="1:2" x14ac:dyDescent="0.25">
      <c r="A2229" s="240" t="s">
        <v>2710</v>
      </c>
      <c r="B2229" s="243">
        <v>2.5</v>
      </c>
    </row>
    <row r="2230" spans="1:2" x14ac:dyDescent="0.25">
      <c r="A2230" s="240" t="s">
        <v>2711</v>
      </c>
      <c r="B2230" s="243">
        <v>2.5</v>
      </c>
    </row>
    <row r="2231" spans="1:2" x14ac:dyDescent="0.25">
      <c r="A2231" s="240" t="s">
        <v>1590</v>
      </c>
      <c r="B2231" s="243">
        <v>2.5</v>
      </c>
    </row>
    <row r="2232" spans="1:2" x14ac:dyDescent="0.25">
      <c r="A2232" s="240" t="s">
        <v>1591</v>
      </c>
      <c r="B2232" s="243">
        <v>2.5</v>
      </c>
    </row>
    <row r="2233" spans="1:2" x14ac:dyDescent="0.25">
      <c r="A2233" s="240" t="s">
        <v>2712</v>
      </c>
      <c r="B2233" s="243">
        <v>2.5</v>
      </c>
    </row>
    <row r="2234" spans="1:2" x14ac:dyDescent="0.25">
      <c r="A2234" s="240" t="s">
        <v>2713</v>
      </c>
      <c r="B2234" s="243">
        <v>2.5</v>
      </c>
    </row>
    <row r="2235" spans="1:2" x14ac:dyDescent="0.25">
      <c r="A2235" s="240" t="s">
        <v>1592</v>
      </c>
      <c r="B2235" s="243">
        <v>1.875</v>
      </c>
    </row>
    <row r="2236" spans="1:2" x14ac:dyDescent="0.25">
      <c r="A2236" s="240" t="s">
        <v>2714</v>
      </c>
      <c r="B2236" s="243">
        <v>1.875</v>
      </c>
    </row>
    <row r="2237" spans="1:2" x14ac:dyDescent="0.25">
      <c r="A2237" s="240" t="s">
        <v>1593</v>
      </c>
      <c r="B2237" s="243">
        <v>1.875</v>
      </c>
    </row>
    <row r="2238" spans="1:2" x14ac:dyDescent="0.25">
      <c r="A2238" s="240" t="s">
        <v>1594</v>
      </c>
      <c r="B2238" s="243">
        <v>2.5</v>
      </c>
    </row>
    <row r="2239" spans="1:2" x14ac:dyDescent="0.25">
      <c r="A2239" s="240" t="s">
        <v>1595</v>
      </c>
      <c r="B2239" s="243">
        <v>2.5</v>
      </c>
    </row>
    <row r="2240" spans="1:2" x14ac:dyDescent="0.25">
      <c r="A2240" s="240" t="s">
        <v>703</v>
      </c>
      <c r="B2240" s="243">
        <v>1.875</v>
      </c>
    </row>
    <row r="2241" spans="1:2" x14ac:dyDescent="0.25">
      <c r="A2241" s="240" t="s">
        <v>704</v>
      </c>
      <c r="B2241" s="243">
        <v>2.5</v>
      </c>
    </row>
    <row r="2242" spans="1:2" x14ac:dyDescent="0.25">
      <c r="A2242" s="240" t="s">
        <v>2715</v>
      </c>
      <c r="B2242" s="243">
        <v>1.875</v>
      </c>
    </row>
    <row r="2243" spans="1:2" x14ac:dyDescent="0.25">
      <c r="A2243" s="240" t="s">
        <v>2716</v>
      </c>
      <c r="B2243" s="243">
        <v>1.875</v>
      </c>
    </row>
    <row r="2244" spans="1:2" x14ac:dyDescent="0.25">
      <c r="A2244" s="240" t="s">
        <v>2717</v>
      </c>
      <c r="B2244" s="243">
        <v>6.25</v>
      </c>
    </row>
    <row r="2245" spans="1:2" x14ac:dyDescent="0.25">
      <c r="A2245" s="240" t="s">
        <v>2718</v>
      </c>
      <c r="B2245" s="243">
        <v>6.25</v>
      </c>
    </row>
    <row r="2246" spans="1:2" x14ac:dyDescent="0.25">
      <c r="A2246" s="240" t="s">
        <v>2719</v>
      </c>
      <c r="B2246" s="243">
        <v>6.25</v>
      </c>
    </row>
    <row r="2247" spans="1:2" x14ac:dyDescent="0.25">
      <c r="A2247" s="240" t="s">
        <v>1596</v>
      </c>
      <c r="B2247" s="243">
        <v>0.625</v>
      </c>
    </row>
    <row r="2248" spans="1:2" x14ac:dyDescent="0.25">
      <c r="A2248" s="240" t="s">
        <v>705</v>
      </c>
      <c r="B2248" s="243">
        <v>1.875</v>
      </c>
    </row>
    <row r="2249" spans="1:2" x14ac:dyDescent="0.25">
      <c r="A2249" s="240" t="s">
        <v>706</v>
      </c>
      <c r="B2249" s="243">
        <v>1.25</v>
      </c>
    </row>
    <row r="2250" spans="1:2" x14ac:dyDescent="0.25">
      <c r="A2250" s="240" t="s">
        <v>1597</v>
      </c>
      <c r="B2250" s="243">
        <v>0.625</v>
      </c>
    </row>
    <row r="2251" spans="1:2" x14ac:dyDescent="0.25">
      <c r="A2251" s="240" t="s">
        <v>1598</v>
      </c>
      <c r="B2251" s="243">
        <v>0.625</v>
      </c>
    </row>
    <row r="2252" spans="1:2" x14ac:dyDescent="0.25">
      <c r="A2252" s="240" t="s">
        <v>1599</v>
      </c>
      <c r="B2252" s="243">
        <v>0.625</v>
      </c>
    </row>
    <row r="2253" spans="1:2" x14ac:dyDescent="0.25">
      <c r="A2253" s="240" t="s">
        <v>1600</v>
      </c>
      <c r="B2253" s="243">
        <v>1.25</v>
      </c>
    </row>
    <row r="2254" spans="1:2" x14ac:dyDescent="0.25">
      <c r="A2254" s="240" t="s">
        <v>1601</v>
      </c>
      <c r="B2254" s="243">
        <v>1.875</v>
      </c>
    </row>
    <row r="2255" spans="1:2" x14ac:dyDescent="0.25">
      <c r="A2255" s="240" t="s">
        <v>1602</v>
      </c>
      <c r="B2255" s="243">
        <v>1.875</v>
      </c>
    </row>
    <row r="2256" spans="1:2" x14ac:dyDescent="0.25">
      <c r="A2256" s="240" t="s">
        <v>707</v>
      </c>
      <c r="B2256" s="243">
        <v>1.875</v>
      </c>
    </row>
    <row r="2257" spans="1:2" x14ac:dyDescent="0.25">
      <c r="A2257" s="240" t="s">
        <v>708</v>
      </c>
      <c r="B2257" s="243">
        <v>1.875</v>
      </c>
    </row>
    <row r="2258" spans="1:2" x14ac:dyDescent="0.25">
      <c r="A2258" s="240" t="s">
        <v>709</v>
      </c>
      <c r="B2258" s="243">
        <v>1.875</v>
      </c>
    </row>
    <row r="2259" spans="1:2" x14ac:dyDescent="0.25">
      <c r="A2259" s="240" t="s">
        <v>1603</v>
      </c>
      <c r="B2259" s="243">
        <v>1.875</v>
      </c>
    </row>
    <row r="2260" spans="1:2" x14ac:dyDescent="0.25">
      <c r="A2260" s="240" t="s">
        <v>1604</v>
      </c>
      <c r="B2260" s="243">
        <v>1.875</v>
      </c>
    </row>
    <row r="2261" spans="1:2" x14ac:dyDescent="0.25">
      <c r="A2261" s="240" t="s">
        <v>710</v>
      </c>
      <c r="B2261" s="243">
        <v>1.875</v>
      </c>
    </row>
    <row r="2262" spans="1:2" x14ac:dyDescent="0.25">
      <c r="A2262" s="240" t="s">
        <v>1605</v>
      </c>
      <c r="B2262" s="243">
        <v>1.875</v>
      </c>
    </row>
    <row r="2263" spans="1:2" x14ac:dyDescent="0.25">
      <c r="A2263" s="240" t="s">
        <v>711</v>
      </c>
      <c r="B2263" s="243">
        <v>1.875</v>
      </c>
    </row>
    <row r="2264" spans="1:2" x14ac:dyDescent="0.25">
      <c r="A2264" s="240" t="s">
        <v>712</v>
      </c>
      <c r="B2264" s="243">
        <v>3.125</v>
      </c>
    </row>
    <row r="2265" spans="1:2" x14ac:dyDescent="0.25">
      <c r="A2265" s="240" t="s">
        <v>713</v>
      </c>
      <c r="B2265" s="243">
        <v>3.125</v>
      </c>
    </row>
    <row r="2266" spans="1:2" x14ac:dyDescent="0.25">
      <c r="A2266" s="240" t="s">
        <v>714</v>
      </c>
      <c r="B2266" s="243">
        <v>2.5</v>
      </c>
    </row>
    <row r="2267" spans="1:2" x14ac:dyDescent="0.25">
      <c r="A2267" s="240" t="s">
        <v>1606</v>
      </c>
      <c r="B2267" s="243">
        <v>2.5</v>
      </c>
    </row>
    <row r="2268" spans="1:2" x14ac:dyDescent="0.25">
      <c r="A2268" s="240" t="s">
        <v>1607</v>
      </c>
      <c r="B2268" s="243">
        <v>2.5</v>
      </c>
    </row>
    <row r="2269" spans="1:2" x14ac:dyDescent="0.25">
      <c r="A2269" s="240" t="s">
        <v>1608</v>
      </c>
      <c r="B2269" s="243">
        <v>1.875</v>
      </c>
    </row>
    <row r="2270" spans="1:2" x14ac:dyDescent="0.25">
      <c r="A2270" s="240" t="s">
        <v>2720</v>
      </c>
      <c r="B2270" s="243">
        <v>0.83333333333333337</v>
      </c>
    </row>
    <row r="2271" spans="1:2" x14ac:dyDescent="0.25">
      <c r="A2271" s="240" t="s">
        <v>2721</v>
      </c>
      <c r="B2271" s="243">
        <v>0.41666666666666669</v>
      </c>
    </row>
    <row r="2272" spans="1:2" x14ac:dyDescent="0.25">
      <c r="A2272" s="240" t="s">
        <v>2722</v>
      </c>
      <c r="B2272" s="243">
        <v>0.41666666666666669</v>
      </c>
    </row>
    <row r="2273" spans="1:2" x14ac:dyDescent="0.25">
      <c r="A2273" s="240" t="s">
        <v>2723</v>
      </c>
      <c r="B2273" s="243">
        <v>0.16666666666666666</v>
      </c>
    </row>
    <row r="2274" spans="1:2" x14ac:dyDescent="0.25">
      <c r="A2274" s="240" t="s">
        <v>2724</v>
      </c>
      <c r="B2274" s="243">
        <v>0.125</v>
      </c>
    </row>
    <row r="2275" spans="1:2" x14ac:dyDescent="0.25">
      <c r="A2275" s="240" t="s">
        <v>2725</v>
      </c>
      <c r="B2275" s="243">
        <v>0.5</v>
      </c>
    </row>
    <row r="2276" spans="1:2" x14ac:dyDescent="0.25">
      <c r="A2276" s="240" t="s">
        <v>2726</v>
      </c>
      <c r="B2276" s="243">
        <v>0.41666666666666669</v>
      </c>
    </row>
    <row r="2277" spans="1:2" x14ac:dyDescent="0.25">
      <c r="A2277" s="240" t="s">
        <v>2727</v>
      </c>
      <c r="B2277" s="243">
        <v>0.41666666666666669</v>
      </c>
    </row>
    <row r="2278" spans="1:2" x14ac:dyDescent="0.25">
      <c r="A2278" s="240" t="s">
        <v>2728</v>
      </c>
      <c r="B2278" s="243">
        <v>0.125</v>
      </c>
    </row>
    <row r="2279" spans="1:2" x14ac:dyDescent="0.25">
      <c r="A2279" s="240" t="s">
        <v>2729</v>
      </c>
      <c r="B2279" s="243">
        <v>0.125</v>
      </c>
    </row>
    <row r="2280" spans="1:2" x14ac:dyDescent="0.25">
      <c r="A2280" s="240" t="s">
        <v>2730</v>
      </c>
      <c r="B2280" s="243">
        <v>0.5</v>
      </c>
    </row>
    <row r="2281" spans="1:2" x14ac:dyDescent="0.25">
      <c r="A2281" s="240" t="s">
        <v>2731</v>
      </c>
      <c r="B2281" s="243">
        <v>0.16666666666666666</v>
      </c>
    </row>
    <row r="2282" spans="1:2" x14ac:dyDescent="0.25">
      <c r="A2282" s="240" t="s">
        <v>2732</v>
      </c>
      <c r="B2282" s="243">
        <v>0.66666666666666663</v>
      </c>
    </row>
    <row r="2283" spans="1:2" x14ac:dyDescent="0.25">
      <c r="A2283" s="240" t="s">
        <v>2733</v>
      </c>
      <c r="B2283" s="243">
        <v>0.66666666666666663</v>
      </c>
    </row>
    <row r="2284" spans="1:2" x14ac:dyDescent="0.25">
      <c r="A2284" s="240" t="s">
        <v>2734</v>
      </c>
      <c r="B2284" s="243">
        <v>0.375</v>
      </c>
    </row>
    <row r="2285" spans="1:2" x14ac:dyDescent="0.25">
      <c r="A2285" s="240" t="s">
        <v>2735</v>
      </c>
      <c r="B2285" s="243">
        <v>0.66666666666666663</v>
      </c>
    </row>
    <row r="2286" spans="1:2" x14ac:dyDescent="0.25">
      <c r="A2286" s="240" t="s">
        <v>2736</v>
      </c>
      <c r="B2286" s="243">
        <v>0.375</v>
      </c>
    </row>
    <row r="2287" spans="1:2" x14ac:dyDescent="0.25">
      <c r="A2287" s="240" t="s">
        <v>2737</v>
      </c>
      <c r="B2287" s="243">
        <v>0.83333333333333337</v>
      </c>
    </row>
    <row r="2288" spans="1:2" x14ac:dyDescent="0.25">
      <c r="A2288" s="240" t="s">
        <v>2738</v>
      </c>
      <c r="B2288" s="243">
        <v>0.25</v>
      </c>
    </row>
    <row r="2289" spans="1:2" x14ac:dyDescent="0.25">
      <c r="A2289" s="240" t="s">
        <v>2739</v>
      </c>
      <c r="B2289" s="243">
        <v>0.25</v>
      </c>
    </row>
    <row r="2290" spans="1:2" x14ac:dyDescent="0.25">
      <c r="A2290" s="240" t="s">
        <v>2740</v>
      </c>
      <c r="B2290" s="243">
        <v>0.5</v>
      </c>
    </row>
    <row r="2291" spans="1:2" x14ac:dyDescent="0.25">
      <c r="A2291" s="240" t="s">
        <v>2741</v>
      </c>
      <c r="B2291" s="243">
        <v>0.45833333333333331</v>
      </c>
    </row>
    <row r="2292" spans="1:2" x14ac:dyDescent="0.25">
      <c r="A2292" s="240" t="s">
        <v>2742</v>
      </c>
      <c r="B2292" s="243">
        <v>0.5</v>
      </c>
    </row>
    <row r="2293" spans="1:2" x14ac:dyDescent="0.25">
      <c r="A2293" s="240" t="s">
        <v>2743</v>
      </c>
      <c r="B2293" s="243">
        <v>0.5</v>
      </c>
    </row>
    <row r="2294" spans="1:2" x14ac:dyDescent="0.25">
      <c r="A2294" s="240" t="s">
        <v>2744</v>
      </c>
      <c r="B2294" s="243">
        <v>0.66666666666666663</v>
      </c>
    </row>
    <row r="2295" spans="1:2" x14ac:dyDescent="0.25">
      <c r="A2295" s="240" t="s">
        <v>2745</v>
      </c>
      <c r="B2295" s="243">
        <v>0.83333333333333337</v>
      </c>
    </row>
    <row r="2296" spans="1:2" x14ac:dyDescent="0.25">
      <c r="A2296" s="240" t="s">
        <v>2746</v>
      </c>
      <c r="B2296" s="243">
        <v>0.375</v>
      </c>
    </row>
    <row r="2297" spans="1:2" x14ac:dyDescent="0.25">
      <c r="A2297" s="240" t="s">
        <v>2747</v>
      </c>
      <c r="B2297" s="243">
        <v>0.5</v>
      </c>
    </row>
    <row r="2298" spans="1:2" x14ac:dyDescent="0.25">
      <c r="A2298" s="240" t="s">
        <v>2748</v>
      </c>
      <c r="B2298" s="243">
        <v>0.16666666666666666</v>
      </c>
    </row>
    <row r="2299" spans="1:2" x14ac:dyDescent="0.25">
      <c r="A2299" s="240" t="s">
        <v>2749</v>
      </c>
      <c r="B2299" s="243">
        <v>0.83333333333333337</v>
      </c>
    </row>
    <row r="2300" spans="1:2" x14ac:dyDescent="0.25">
      <c r="A2300" s="240" t="s">
        <v>2750</v>
      </c>
      <c r="B2300" s="243">
        <v>0.66666666666666663</v>
      </c>
    </row>
    <row r="2301" spans="1:2" x14ac:dyDescent="0.25">
      <c r="A2301" s="240" t="s">
        <v>2751</v>
      </c>
      <c r="B2301" s="243">
        <v>0.66666666666666663</v>
      </c>
    </row>
    <row r="2302" spans="1:2" x14ac:dyDescent="0.25">
      <c r="A2302" s="240" t="s">
        <v>2752</v>
      </c>
      <c r="B2302" s="243">
        <v>0.25</v>
      </c>
    </row>
    <row r="2303" spans="1:2" x14ac:dyDescent="0.25">
      <c r="A2303" s="240" t="s">
        <v>2753</v>
      </c>
      <c r="B2303" s="243">
        <v>0.66666666666666663</v>
      </c>
    </row>
    <row r="2304" spans="1:2" x14ac:dyDescent="0.25">
      <c r="A2304" s="240" t="s">
        <v>2754</v>
      </c>
      <c r="B2304" s="243">
        <v>0.66666666666666663</v>
      </c>
    </row>
    <row r="2305" spans="1:2" x14ac:dyDescent="0.25">
      <c r="A2305" s="240" t="s">
        <v>2755</v>
      </c>
      <c r="B2305" s="243">
        <v>0.25</v>
      </c>
    </row>
    <row r="2306" spans="1:2" x14ac:dyDescent="0.25">
      <c r="A2306" s="240" t="s">
        <v>2756</v>
      </c>
      <c r="B2306" s="243">
        <v>0.25</v>
      </c>
    </row>
    <row r="2307" spans="1:2" x14ac:dyDescent="0.25">
      <c r="A2307" s="240" t="s">
        <v>2757</v>
      </c>
      <c r="B2307" s="243">
        <v>0.66666666666666663</v>
      </c>
    </row>
    <row r="2308" spans="1:2" x14ac:dyDescent="0.25">
      <c r="A2308" s="240" t="s">
        <v>2758</v>
      </c>
      <c r="B2308" s="243">
        <v>0.66666666666666663</v>
      </c>
    </row>
    <row r="2309" spans="1:2" x14ac:dyDescent="0.25">
      <c r="A2309" s="240" t="s">
        <v>2759</v>
      </c>
      <c r="B2309" s="243">
        <v>0.66666666666666663</v>
      </c>
    </row>
    <row r="2310" spans="1:2" x14ac:dyDescent="0.25">
      <c r="A2310" s="240" t="s">
        <v>2760</v>
      </c>
      <c r="B2310" s="243">
        <v>0.5</v>
      </c>
    </row>
    <row r="2311" spans="1:2" x14ac:dyDescent="0.25">
      <c r="A2311" s="240" t="s">
        <v>2761</v>
      </c>
      <c r="B2311" s="243">
        <v>0.375</v>
      </c>
    </row>
    <row r="2312" spans="1:2" x14ac:dyDescent="0.25">
      <c r="A2312" s="240" t="s">
        <v>2762</v>
      </c>
      <c r="B2312" s="243">
        <v>0.5</v>
      </c>
    </row>
    <row r="2313" spans="1:2" x14ac:dyDescent="0.25">
      <c r="A2313" s="240" t="s">
        <v>2763</v>
      </c>
      <c r="B2313" s="243">
        <v>0.5</v>
      </c>
    </row>
    <row r="2314" spans="1:2" x14ac:dyDescent="0.25">
      <c r="A2314" s="240" t="s">
        <v>2764</v>
      </c>
      <c r="B2314" s="243">
        <v>0.66666666666666663</v>
      </c>
    </row>
    <row r="2315" spans="1:2" x14ac:dyDescent="0.25">
      <c r="A2315" s="240" t="s">
        <v>2765</v>
      </c>
      <c r="B2315" s="243">
        <v>0.66666666666666663</v>
      </c>
    </row>
    <row r="2316" spans="1:2" x14ac:dyDescent="0.25">
      <c r="A2316" s="240" t="s">
        <v>2766</v>
      </c>
      <c r="B2316" s="243">
        <v>0.5</v>
      </c>
    </row>
    <row r="2317" spans="1:2" x14ac:dyDescent="0.25">
      <c r="A2317" s="240" t="s">
        <v>2767</v>
      </c>
      <c r="B2317" s="243">
        <v>0.33333333333333331</v>
      </c>
    </row>
    <row r="2318" spans="1:2" x14ac:dyDescent="0.25">
      <c r="A2318" s="240" t="s">
        <v>2768</v>
      </c>
      <c r="B2318" s="243">
        <v>0.33333333333333331</v>
      </c>
    </row>
    <row r="2319" spans="1:2" x14ac:dyDescent="0.25">
      <c r="A2319" s="240" t="s">
        <v>2769</v>
      </c>
      <c r="B2319" s="243">
        <v>0.25</v>
      </c>
    </row>
    <row r="2320" spans="1:2" x14ac:dyDescent="0.25">
      <c r="A2320" s="240" t="s">
        <v>2770</v>
      </c>
      <c r="B2320" s="243">
        <v>0.25</v>
      </c>
    </row>
    <row r="2321" spans="1:2" x14ac:dyDescent="0.25">
      <c r="A2321" s="240" t="s">
        <v>2771</v>
      </c>
      <c r="B2321" s="243">
        <v>0.5</v>
      </c>
    </row>
    <row r="2322" spans="1:2" x14ac:dyDescent="0.25">
      <c r="A2322" s="240" t="s">
        <v>2772</v>
      </c>
      <c r="B2322" s="243">
        <v>0.66666666666666663</v>
      </c>
    </row>
    <row r="2323" spans="1:2" x14ac:dyDescent="0.25">
      <c r="A2323" s="240" t="s">
        <v>2773</v>
      </c>
      <c r="B2323" s="243">
        <v>0.33333333333333331</v>
      </c>
    </row>
    <row r="2324" spans="1:2" x14ac:dyDescent="0.25">
      <c r="A2324" s="240" t="s">
        <v>2774</v>
      </c>
      <c r="B2324" s="243">
        <v>0.20833333333333334</v>
      </c>
    </row>
    <row r="2325" spans="1:2" x14ac:dyDescent="0.25">
      <c r="A2325" s="240" t="s">
        <v>2775</v>
      </c>
      <c r="B2325" s="243">
        <v>0.20833333333333334</v>
      </c>
    </row>
    <row r="2326" spans="1:2" x14ac:dyDescent="0.25">
      <c r="A2326" s="240" t="s">
        <v>715</v>
      </c>
      <c r="B2326" s="243">
        <v>1.875</v>
      </c>
    </row>
    <row r="2327" spans="1:2" x14ac:dyDescent="0.25">
      <c r="A2327" s="240" t="s">
        <v>2776</v>
      </c>
      <c r="B2327" s="243">
        <v>7.708333333333333</v>
      </c>
    </row>
    <row r="2328" spans="1:2" x14ac:dyDescent="0.25">
      <c r="A2328" s="240" t="s">
        <v>2777</v>
      </c>
      <c r="B2328" s="243">
        <v>6.583333333333333</v>
      </c>
    </row>
    <row r="2329" spans="1:2" x14ac:dyDescent="0.25">
      <c r="A2329" s="240" t="s">
        <v>2778</v>
      </c>
      <c r="B2329" s="243">
        <v>0.66666666666666663</v>
      </c>
    </row>
    <row r="2330" spans="1:2" x14ac:dyDescent="0.25">
      <c r="A2330" s="240" t="s">
        <v>2779</v>
      </c>
      <c r="B2330" s="243">
        <v>13.625</v>
      </c>
    </row>
    <row r="2331" spans="1:2" x14ac:dyDescent="0.25">
      <c r="A2331" s="240" t="s">
        <v>2780</v>
      </c>
      <c r="B2331" s="243">
        <v>1</v>
      </c>
    </row>
    <row r="2332" spans="1:2" x14ac:dyDescent="0.25">
      <c r="A2332" s="240" t="s">
        <v>2781</v>
      </c>
      <c r="B2332" s="243">
        <v>13.333333333333334</v>
      </c>
    </row>
    <row r="2333" spans="1:2" x14ac:dyDescent="0.25">
      <c r="A2333" s="240" t="s">
        <v>2782</v>
      </c>
      <c r="B2333" s="243">
        <v>3.125</v>
      </c>
    </row>
    <row r="2334" spans="1:2" x14ac:dyDescent="0.25">
      <c r="A2334" s="240" t="s">
        <v>2783</v>
      </c>
      <c r="B2334" s="243">
        <v>5.625</v>
      </c>
    </row>
    <row r="2335" spans="1:2" x14ac:dyDescent="0.25">
      <c r="A2335" s="240" t="s">
        <v>716</v>
      </c>
      <c r="B2335" s="243">
        <v>2.5</v>
      </c>
    </row>
    <row r="2336" spans="1:2" x14ac:dyDescent="0.25">
      <c r="A2336" s="240" t="s">
        <v>1609</v>
      </c>
      <c r="B2336" s="243">
        <v>2.5</v>
      </c>
    </row>
    <row r="2337" spans="1:2" x14ac:dyDescent="0.25">
      <c r="A2337" s="240" t="s">
        <v>1610</v>
      </c>
      <c r="B2337" s="243">
        <v>2.5</v>
      </c>
    </row>
    <row r="2338" spans="1:2" x14ac:dyDescent="0.25">
      <c r="A2338" s="240" t="s">
        <v>1611</v>
      </c>
      <c r="B2338" s="243">
        <v>2.5</v>
      </c>
    </row>
    <row r="2339" spans="1:2" x14ac:dyDescent="0.25">
      <c r="A2339" s="240" t="s">
        <v>1612</v>
      </c>
      <c r="B2339" s="243">
        <v>1.25</v>
      </c>
    </row>
    <row r="2340" spans="1:2" x14ac:dyDescent="0.25">
      <c r="A2340" s="240" t="s">
        <v>1613</v>
      </c>
      <c r="B2340" s="243">
        <v>1.25</v>
      </c>
    </row>
    <row r="2341" spans="1:2" x14ac:dyDescent="0.25">
      <c r="A2341" s="240" t="s">
        <v>717</v>
      </c>
      <c r="B2341" s="243">
        <v>0.625</v>
      </c>
    </row>
    <row r="2342" spans="1:2" x14ac:dyDescent="0.25">
      <c r="A2342" s="240" t="s">
        <v>1614</v>
      </c>
      <c r="B2342" s="243">
        <v>2.5</v>
      </c>
    </row>
    <row r="2343" spans="1:2" x14ac:dyDescent="0.25">
      <c r="A2343" s="240" t="s">
        <v>1615</v>
      </c>
      <c r="B2343" s="243">
        <v>1.25</v>
      </c>
    </row>
    <row r="2344" spans="1:2" x14ac:dyDescent="0.25">
      <c r="A2344" s="240" t="s">
        <v>1616</v>
      </c>
      <c r="B2344" s="243">
        <v>2.5</v>
      </c>
    </row>
    <row r="2345" spans="1:2" x14ac:dyDescent="0.25">
      <c r="A2345" s="240" t="s">
        <v>1617</v>
      </c>
      <c r="B2345" s="243">
        <v>2.5</v>
      </c>
    </row>
    <row r="2346" spans="1:2" x14ac:dyDescent="0.25">
      <c r="A2346" s="240" t="s">
        <v>1618</v>
      </c>
      <c r="B2346" s="243">
        <v>0.625</v>
      </c>
    </row>
    <row r="2347" spans="1:2" x14ac:dyDescent="0.25">
      <c r="A2347" s="240" t="s">
        <v>1619</v>
      </c>
      <c r="B2347" s="243">
        <v>0.625</v>
      </c>
    </row>
    <row r="2348" spans="1:2" x14ac:dyDescent="0.25">
      <c r="A2348" s="240" t="s">
        <v>1620</v>
      </c>
      <c r="B2348" s="243">
        <v>0.625</v>
      </c>
    </row>
    <row r="2349" spans="1:2" x14ac:dyDescent="0.25">
      <c r="A2349" s="240" t="s">
        <v>1621</v>
      </c>
      <c r="B2349" s="243">
        <v>6.875</v>
      </c>
    </row>
    <row r="2350" spans="1:2" x14ac:dyDescent="0.25">
      <c r="A2350" s="240" t="s">
        <v>1622</v>
      </c>
      <c r="B2350" s="243">
        <v>6.875</v>
      </c>
    </row>
    <row r="2351" spans="1:2" x14ac:dyDescent="0.25">
      <c r="A2351" s="240" t="s">
        <v>1623</v>
      </c>
      <c r="B2351" s="243">
        <v>0.625</v>
      </c>
    </row>
    <row r="2352" spans="1:2" x14ac:dyDescent="0.25">
      <c r="A2352" s="240" t="s">
        <v>1624</v>
      </c>
      <c r="B2352" s="243">
        <v>0.625</v>
      </c>
    </row>
    <row r="2353" spans="1:2" x14ac:dyDescent="0.25">
      <c r="A2353" s="240" t="s">
        <v>718</v>
      </c>
      <c r="B2353" s="243">
        <v>1.875</v>
      </c>
    </row>
    <row r="2354" spans="1:2" x14ac:dyDescent="0.25">
      <c r="A2354" s="240" t="s">
        <v>719</v>
      </c>
      <c r="B2354" s="243">
        <v>1.875</v>
      </c>
    </row>
    <row r="2355" spans="1:2" x14ac:dyDescent="0.25">
      <c r="A2355" s="240" t="s">
        <v>720</v>
      </c>
      <c r="B2355" s="243">
        <v>1.875</v>
      </c>
    </row>
    <row r="2356" spans="1:2" x14ac:dyDescent="0.25">
      <c r="A2356" s="240" t="s">
        <v>721</v>
      </c>
      <c r="B2356" s="243">
        <v>5</v>
      </c>
    </row>
    <row r="2357" spans="1:2" x14ac:dyDescent="0.25">
      <c r="A2357" s="240" t="s">
        <v>1625</v>
      </c>
      <c r="B2357" s="243">
        <v>2.5</v>
      </c>
    </row>
    <row r="2358" spans="1:2" x14ac:dyDescent="0.25">
      <c r="A2358" s="240" t="s">
        <v>722</v>
      </c>
      <c r="B2358" s="243">
        <v>1.875</v>
      </c>
    </row>
    <row r="2359" spans="1:2" x14ac:dyDescent="0.25">
      <c r="A2359" s="240" t="s">
        <v>723</v>
      </c>
      <c r="B2359" s="243">
        <v>1.875</v>
      </c>
    </row>
    <row r="2360" spans="1:2" x14ac:dyDescent="0.25">
      <c r="A2360" s="240" t="s">
        <v>724</v>
      </c>
      <c r="B2360" s="243">
        <v>1.875</v>
      </c>
    </row>
    <row r="2361" spans="1:2" x14ac:dyDescent="0.25">
      <c r="A2361" s="240" t="s">
        <v>1626</v>
      </c>
      <c r="B2361" s="243">
        <v>1.875</v>
      </c>
    </row>
    <row r="2362" spans="1:2" x14ac:dyDescent="0.25">
      <c r="A2362" s="240" t="s">
        <v>725</v>
      </c>
      <c r="B2362" s="243">
        <v>1.875</v>
      </c>
    </row>
    <row r="2363" spans="1:2" x14ac:dyDescent="0.25">
      <c r="A2363" s="240" t="s">
        <v>726</v>
      </c>
      <c r="B2363" s="243">
        <v>3.75</v>
      </c>
    </row>
    <row r="2364" spans="1:2" x14ac:dyDescent="0.25">
      <c r="A2364" s="240" t="s">
        <v>1627</v>
      </c>
      <c r="B2364" s="243">
        <v>3.75</v>
      </c>
    </row>
    <row r="2365" spans="1:2" x14ac:dyDescent="0.25">
      <c r="A2365" s="240" t="s">
        <v>727</v>
      </c>
      <c r="B2365" s="243">
        <v>3.75</v>
      </c>
    </row>
    <row r="2366" spans="1:2" x14ac:dyDescent="0.25">
      <c r="A2366" s="240" t="s">
        <v>1628</v>
      </c>
      <c r="B2366" s="243">
        <v>1.875</v>
      </c>
    </row>
    <row r="2367" spans="1:2" x14ac:dyDescent="0.25">
      <c r="A2367" s="240" t="s">
        <v>1629</v>
      </c>
      <c r="B2367" s="243">
        <v>2.5</v>
      </c>
    </row>
    <row r="2368" spans="1:2" x14ac:dyDescent="0.25">
      <c r="A2368" s="240" t="s">
        <v>728</v>
      </c>
      <c r="B2368" s="243">
        <v>5</v>
      </c>
    </row>
    <row r="2369" spans="1:2" x14ac:dyDescent="0.25">
      <c r="A2369" s="240" t="s">
        <v>729</v>
      </c>
      <c r="B2369" s="243">
        <v>5</v>
      </c>
    </row>
    <row r="2370" spans="1:2" x14ac:dyDescent="0.25">
      <c r="A2370" s="240" t="s">
        <v>730</v>
      </c>
      <c r="B2370" s="243">
        <v>1.875</v>
      </c>
    </row>
    <row r="2371" spans="1:2" x14ac:dyDescent="0.25">
      <c r="A2371" s="240" t="s">
        <v>731</v>
      </c>
      <c r="B2371" s="243">
        <v>5.625</v>
      </c>
    </row>
    <row r="2372" spans="1:2" x14ac:dyDescent="0.25">
      <c r="A2372" s="240" t="s">
        <v>1630</v>
      </c>
      <c r="B2372" s="243">
        <v>2.5</v>
      </c>
    </row>
    <row r="2373" spans="1:2" x14ac:dyDescent="0.25">
      <c r="A2373" s="240" t="s">
        <v>1631</v>
      </c>
      <c r="B2373" s="243">
        <v>2.5</v>
      </c>
    </row>
    <row r="2374" spans="1:2" x14ac:dyDescent="0.25">
      <c r="A2374" s="240" t="s">
        <v>732</v>
      </c>
      <c r="B2374" s="243">
        <v>1.875</v>
      </c>
    </row>
    <row r="2375" spans="1:2" x14ac:dyDescent="0.25">
      <c r="A2375" s="240" t="s">
        <v>1632</v>
      </c>
      <c r="B2375" s="243">
        <v>3.75</v>
      </c>
    </row>
    <row r="2376" spans="1:2" x14ac:dyDescent="0.25">
      <c r="A2376" s="240" t="s">
        <v>733</v>
      </c>
      <c r="B2376" s="243">
        <v>5</v>
      </c>
    </row>
    <row r="2377" spans="1:2" x14ac:dyDescent="0.25">
      <c r="A2377" s="240" t="s">
        <v>734</v>
      </c>
      <c r="B2377" s="243">
        <v>5</v>
      </c>
    </row>
    <row r="2378" spans="1:2" x14ac:dyDescent="0.25">
      <c r="A2378" s="240" t="s">
        <v>1633</v>
      </c>
      <c r="B2378" s="243">
        <v>1.875</v>
      </c>
    </row>
    <row r="2379" spans="1:2" x14ac:dyDescent="0.25">
      <c r="A2379" s="240" t="s">
        <v>1634</v>
      </c>
      <c r="B2379" s="243">
        <v>1.875</v>
      </c>
    </row>
    <row r="2380" spans="1:2" x14ac:dyDescent="0.25">
      <c r="A2380" s="240" t="s">
        <v>735</v>
      </c>
      <c r="B2380" s="243">
        <v>3.125</v>
      </c>
    </row>
    <row r="2381" spans="1:2" x14ac:dyDescent="0.25">
      <c r="A2381" s="240" t="s">
        <v>736</v>
      </c>
      <c r="B2381" s="243">
        <v>1.875</v>
      </c>
    </row>
    <row r="2382" spans="1:2" x14ac:dyDescent="0.25">
      <c r="A2382" s="240" t="s">
        <v>1635</v>
      </c>
      <c r="B2382" s="243">
        <v>1.875</v>
      </c>
    </row>
    <row r="2383" spans="1:2" x14ac:dyDescent="0.25">
      <c r="A2383" s="240" t="s">
        <v>737</v>
      </c>
      <c r="B2383" s="243">
        <v>1.875</v>
      </c>
    </row>
    <row r="2384" spans="1:2" x14ac:dyDescent="0.25">
      <c r="A2384" s="240" t="s">
        <v>1636</v>
      </c>
      <c r="B2384" s="243">
        <v>1.875</v>
      </c>
    </row>
    <row r="2385" spans="1:2" x14ac:dyDescent="0.25">
      <c r="A2385" s="240" t="s">
        <v>1637</v>
      </c>
      <c r="B2385" s="243">
        <v>1.875</v>
      </c>
    </row>
    <row r="2386" spans="1:2" x14ac:dyDescent="0.25">
      <c r="A2386" s="240" t="s">
        <v>2784</v>
      </c>
      <c r="B2386" s="243">
        <v>8.9166666666666661</v>
      </c>
    </row>
    <row r="2387" spans="1:2" x14ac:dyDescent="0.25">
      <c r="A2387" s="240" t="s">
        <v>2785</v>
      </c>
      <c r="B2387" s="243">
        <v>8.9166666666666661</v>
      </c>
    </row>
    <row r="2388" spans="1:2" x14ac:dyDescent="0.25">
      <c r="A2388" s="240" t="s">
        <v>2786</v>
      </c>
      <c r="B2388" s="243">
        <v>8.9166666666666661</v>
      </c>
    </row>
    <row r="2389" spans="1:2" x14ac:dyDescent="0.25">
      <c r="A2389" s="240" t="s">
        <v>2787</v>
      </c>
      <c r="B2389" s="243">
        <v>8.9166666666666661</v>
      </c>
    </row>
    <row r="2390" spans="1:2" x14ac:dyDescent="0.25">
      <c r="A2390" s="240" t="s">
        <v>2788</v>
      </c>
      <c r="B2390" s="243">
        <v>3.3333333333333335</v>
      </c>
    </row>
    <row r="2391" spans="1:2" x14ac:dyDescent="0.25">
      <c r="A2391" s="240" t="s">
        <v>2789</v>
      </c>
      <c r="B2391" s="243">
        <v>3.3333333333333335</v>
      </c>
    </row>
    <row r="2392" spans="1:2" x14ac:dyDescent="0.25">
      <c r="A2392" s="240" t="s">
        <v>2790</v>
      </c>
      <c r="B2392" s="243">
        <v>3.3333333333333335</v>
      </c>
    </row>
    <row r="2393" spans="1:2" x14ac:dyDescent="0.25">
      <c r="A2393" s="240" t="s">
        <v>2791</v>
      </c>
      <c r="B2393" s="243">
        <v>3.3333333333333335</v>
      </c>
    </row>
    <row r="2394" spans="1:2" x14ac:dyDescent="0.25">
      <c r="A2394" s="240" t="s">
        <v>2792</v>
      </c>
      <c r="B2394" s="243">
        <v>6.25</v>
      </c>
    </row>
    <row r="2395" spans="1:2" x14ac:dyDescent="0.25">
      <c r="A2395" s="240" t="s">
        <v>2793</v>
      </c>
      <c r="B2395" s="243">
        <v>6.25</v>
      </c>
    </row>
    <row r="2396" spans="1:2" x14ac:dyDescent="0.25">
      <c r="A2396" s="240" t="s">
        <v>2794</v>
      </c>
      <c r="B2396" s="243">
        <v>6.25</v>
      </c>
    </row>
    <row r="2397" spans="1:2" x14ac:dyDescent="0.25">
      <c r="A2397" s="240" t="s">
        <v>2795</v>
      </c>
      <c r="B2397" s="243">
        <v>33.333333333333336</v>
      </c>
    </row>
    <row r="2398" spans="1:2" x14ac:dyDescent="0.25">
      <c r="A2398" s="240" t="s">
        <v>2796</v>
      </c>
      <c r="B2398" s="243">
        <v>30</v>
      </c>
    </row>
    <row r="2399" spans="1:2" x14ac:dyDescent="0.25">
      <c r="A2399" s="240" t="s">
        <v>738</v>
      </c>
      <c r="B2399" s="243">
        <v>8.125</v>
      </c>
    </row>
    <row r="2400" spans="1:2" x14ac:dyDescent="0.25">
      <c r="A2400" s="240" t="s">
        <v>739</v>
      </c>
      <c r="B2400" s="243">
        <v>1.875</v>
      </c>
    </row>
    <row r="2401" spans="1:2" x14ac:dyDescent="0.25">
      <c r="A2401" s="240" t="s">
        <v>740</v>
      </c>
      <c r="B2401" s="243">
        <v>1.875</v>
      </c>
    </row>
    <row r="2402" spans="1:2" x14ac:dyDescent="0.25">
      <c r="A2402" s="240" t="s">
        <v>741</v>
      </c>
      <c r="B2402" s="243">
        <v>1.875</v>
      </c>
    </row>
    <row r="2403" spans="1:2" x14ac:dyDescent="0.25">
      <c r="A2403" s="240" t="s">
        <v>742</v>
      </c>
      <c r="B2403" s="243">
        <v>1.875</v>
      </c>
    </row>
    <row r="2404" spans="1:2" x14ac:dyDescent="0.25">
      <c r="A2404" s="240" t="s">
        <v>743</v>
      </c>
      <c r="B2404" s="243">
        <v>1.875</v>
      </c>
    </row>
    <row r="2405" spans="1:2" x14ac:dyDescent="0.25">
      <c r="A2405" s="240" t="s">
        <v>744</v>
      </c>
      <c r="B2405" s="243">
        <v>1.875</v>
      </c>
    </row>
    <row r="2406" spans="1:2" x14ac:dyDescent="0.25">
      <c r="A2406" s="240" t="s">
        <v>745</v>
      </c>
      <c r="B2406" s="243">
        <v>1.875</v>
      </c>
    </row>
    <row r="2407" spans="1:2" x14ac:dyDescent="0.25">
      <c r="A2407" s="240" t="s">
        <v>746</v>
      </c>
      <c r="B2407" s="243">
        <v>1.875</v>
      </c>
    </row>
    <row r="2408" spans="1:2" x14ac:dyDescent="0.25">
      <c r="A2408" s="240" t="s">
        <v>747</v>
      </c>
      <c r="B2408" s="243">
        <v>1.875</v>
      </c>
    </row>
    <row r="2409" spans="1:2" x14ac:dyDescent="0.25">
      <c r="A2409" s="240" t="s">
        <v>2797</v>
      </c>
      <c r="B2409" s="243">
        <v>1.875</v>
      </c>
    </row>
    <row r="2410" spans="1:2" x14ac:dyDescent="0.25">
      <c r="A2410" s="240" t="s">
        <v>748</v>
      </c>
      <c r="B2410" s="243">
        <v>1.875</v>
      </c>
    </row>
    <row r="2411" spans="1:2" x14ac:dyDescent="0.25">
      <c r="A2411" s="240" t="s">
        <v>2798</v>
      </c>
      <c r="B2411" s="243">
        <v>7.5</v>
      </c>
    </row>
    <row r="2412" spans="1:2" x14ac:dyDescent="0.25">
      <c r="A2412" s="240" t="s">
        <v>749</v>
      </c>
      <c r="B2412" s="243">
        <v>1.875</v>
      </c>
    </row>
    <row r="2413" spans="1:2" x14ac:dyDescent="0.25">
      <c r="A2413" s="240" t="s">
        <v>750</v>
      </c>
      <c r="B2413" s="243">
        <v>1.875</v>
      </c>
    </row>
    <row r="2414" spans="1:2" x14ac:dyDescent="0.25">
      <c r="A2414" s="240" t="s">
        <v>751</v>
      </c>
      <c r="B2414" s="243">
        <v>1.875</v>
      </c>
    </row>
    <row r="2415" spans="1:2" x14ac:dyDescent="0.25">
      <c r="A2415" s="240" t="s">
        <v>1638</v>
      </c>
      <c r="B2415" s="243">
        <v>1.875</v>
      </c>
    </row>
    <row r="2416" spans="1:2" x14ac:dyDescent="0.25">
      <c r="A2416" s="240" t="s">
        <v>752</v>
      </c>
      <c r="B2416" s="243">
        <v>1.875</v>
      </c>
    </row>
    <row r="2417" spans="1:2" x14ac:dyDescent="0.25">
      <c r="A2417" s="240" t="s">
        <v>753</v>
      </c>
      <c r="B2417" s="243">
        <v>3.75</v>
      </c>
    </row>
    <row r="2418" spans="1:2" x14ac:dyDescent="0.25">
      <c r="A2418" s="240" t="s">
        <v>1639</v>
      </c>
      <c r="B2418" s="243">
        <v>3.125</v>
      </c>
    </row>
    <row r="2419" spans="1:2" x14ac:dyDescent="0.25">
      <c r="A2419" s="240"/>
      <c r="B2419" s="241"/>
    </row>
    <row r="2420" spans="1:2" x14ac:dyDescent="0.25">
      <c r="A2420" s="3"/>
      <c r="B2420" s="188"/>
    </row>
    <row r="2421" spans="1:2" x14ac:dyDescent="0.25">
      <c r="A2421" s="2" t="s">
        <v>11</v>
      </c>
      <c r="B2421" s="2" t="s">
        <v>778</v>
      </c>
    </row>
    <row r="2422" spans="1:2" x14ac:dyDescent="0.25">
      <c r="A2422" s="1" t="s">
        <v>755</v>
      </c>
      <c r="B2422" s="1">
        <v>12</v>
      </c>
    </row>
    <row r="2423" spans="1:2" x14ac:dyDescent="0.25">
      <c r="A2423" s="1" t="s">
        <v>756</v>
      </c>
      <c r="B2423" s="1">
        <v>15</v>
      </c>
    </row>
    <row r="2424" spans="1:2" x14ac:dyDescent="0.25">
      <c r="A2424" s="1" t="s">
        <v>754</v>
      </c>
      <c r="B2424" s="1">
        <v>7.5</v>
      </c>
    </row>
    <row r="2425" spans="1:2" x14ac:dyDescent="0.25">
      <c r="A2425" s="1" t="s">
        <v>757</v>
      </c>
      <c r="B2425" s="1">
        <v>12</v>
      </c>
    </row>
    <row r="2426" spans="1:2" x14ac:dyDescent="0.25">
      <c r="A2426" s="1" t="s">
        <v>758</v>
      </c>
      <c r="B2426" s="1">
        <v>7.5</v>
      </c>
    </row>
    <row r="2428" spans="1:2" x14ac:dyDescent="0.25">
      <c r="A2428" s="4" t="s">
        <v>1043</v>
      </c>
      <c r="B2428" s="1" t="s">
        <v>1045</v>
      </c>
    </row>
    <row r="2429" spans="1:2" x14ac:dyDescent="0.25">
      <c r="A2429" t="s">
        <v>766</v>
      </c>
      <c r="B2429" s="1">
        <v>1</v>
      </c>
    </row>
    <row r="2430" spans="1:2" x14ac:dyDescent="0.25">
      <c r="A2430" t="s">
        <v>802</v>
      </c>
      <c r="B2430" s="1">
        <v>3</v>
      </c>
    </row>
    <row r="2431" spans="1:2" x14ac:dyDescent="0.25">
      <c r="A2431" t="s">
        <v>764</v>
      </c>
      <c r="B2431" s="1">
        <v>1</v>
      </c>
    </row>
    <row r="2432" spans="1:2" x14ac:dyDescent="0.25">
      <c r="A2432" t="s">
        <v>1090</v>
      </c>
      <c r="B2432" s="1">
        <v>2</v>
      </c>
    </row>
    <row r="2433" spans="1:2" x14ac:dyDescent="0.25">
      <c r="A2433" t="s">
        <v>1089</v>
      </c>
      <c r="B2433" s="1">
        <v>2</v>
      </c>
    </row>
    <row r="2434" spans="1:2" x14ac:dyDescent="0.25">
      <c r="A2434" t="s">
        <v>1093</v>
      </c>
      <c r="B2434" s="1">
        <v>3</v>
      </c>
    </row>
    <row r="2435" spans="1:2" x14ac:dyDescent="0.25">
      <c r="A2435" t="s">
        <v>803</v>
      </c>
      <c r="B2435" s="1">
        <v>3</v>
      </c>
    </row>
    <row r="2436" spans="1:2" x14ac:dyDescent="0.25">
      <c r="A2436" t="s">
        <v>799</v>
      </c>
      <c r="B2436" s="1">
        <v>4</v>
      </c>
    </row>
    <row r="2437" spans="1:2" x14ac:dyDescent="0.25">
      <c r="A2437" t="s">
        <v>800</v>
      </c>
      <c r="B2437" s="1">
        <v>5</v>
      </c>
    </row>
    <row r="2438" spans="1:2" x14ac:dyDescent="0.25">
      <c r="A2438" t="s">
        <v>797</v>
      </c>
      <c r="B2438" s="1">
        <v>2</v>
      </c>
    </row>
    <row r="2439" spans="1:2" x14ac:dyDescent="0.25">
      <c r="A2439" t="s">
        <v>805</v>
      </c>
      <c r="B2439" s="1">
        <v>3</v>
      </c>
    </row>
    <row r="2440" spans="1:2" x14ac:dyDescent="0.25">
      <c r="A2440" s="7" t="s">
        <v>780</v>
      </c>
      <c r="B2440" s="1">
        <v>1</v>
      </c>
    </row>
    <row r="2441" spans="1:2" x14ac:dyDescent="0.25">
      <c r="A2441" t="s">
        <v>1025</v>
      </c>
      <c r="B2441" s="1">
        <v>1</v>
      </c>
    </row>
    <row r="2442" spans="1:2" x14ac:dyDescent="0.25">
      <c r="A2442" t="s">
        <v>801</v>
      </c>
      <c r="B2442" s="1">
        <v>2</v>
      </c>
    </row>
    <row r="2443" spans="1:2" x14ac:dyDescent="0.25">
      <c r="A2443" t="s">
        <v>1026</v>
      </c>
      <c r="B2443" s="1">
        <v>1</v>
      </c>
    </row>
    <row r="2444" spans="1:2" x14ac:dyDescent="0.25">
      <c r="A2444" t="s">
        <v>796</v>
      </c>
      <c r="B2444" s="1">
        <v>1</v>
      </c>
    </row>
    <row r="2445" spans="1:2" x14ac:dyDescent="0.25">
      <c r="A2445" t="s">
        <v>804</v>
      </c>
      <c r="B2445" s="1">
        <v>3</v>
      </c>
    </row>
    <row r="2446" spans="1:2" x14ac:dyDescent="0.25">
      <c r="A2446" t="s">
        <v>795</v>
      </c>
      <c r="B2446" s="1">
        <v>1</v>
      </c>
    </row>
    <row r="2447" spans="1:2" x14ac:dyDescent="0.25">
      <c r="A2447" t="s">
        <v>798</v>
      </c>
      <c r="B2447" s="1">
        <v>2</v>
      </c>
    </row>
    <row r="2448" spans="1:2" x14ac:dyDescent="0.25">
      <c r="A2448" t="s">
        <v>2816</v>
      </c>
      <c r="B2448" s="1">
        <v>2</v>
      </c>
    </row>
    <row r="2449" spans="1:2" x14ac:dyDescent="0.25">
      <c r="A2449" t="s">
        <v>765</v>
      </c>
      <c r="B2449" s="1">
        <v>1</v>
      </c>
    </row>
    <row r="2450" spans="1:2" x14ac:dyDescent="0.25">
      <c r="A2450" t="s">
        <v>1029</v>
      </c>
      <c r="B2450" s="1">
        <v>2</v>
      </c>
    </row>
  </sheetData>
  <sheetProtection algorithmName="SHA-512" hashValue="cIg//fou1C6YMyMxGbi2ySjL7qBAVir4JeDajo7FitESl+DtWqrt92tKE6yg0quAPVah8XOXAYBKnHIpNf+CDA==" saltValue="Oc69hQT5emzSOmXxIioIJg==" spinCount="100000" sheet="1" selectLockedCells="1"/>
  <autoFilter ref="A1:B2418"/>
  <sortState ref="J2:K23">
    <sortCondition ref="K1"/>
  </sortState>
  <conditionalFormatting sqref="B304:B305 B369 B2:B12 B17:B18 B23:B24 B29:B30 B34:B35 B41:B42 B47:B48 B53:B54 B125:B126 B131:B132 B137:B138 B143:B144 B149:B150 B155:B156 B161:B162 B167:B168 B173:B174 B179:B180 B185:B186 B191:B192 B197:B198 B202:B204 B209:B210 B215:B216 B221:B222 B226:B227 B232:B233 B238:B239 B244:B245 B250:B251 B256:B257 B262:B263 B268:B269 B274:B275 B280:B281 B286:B287 B292:B293 B298:B299 B310:B311 B316:B317 B322:B323 B328:B329 B334:B335 B340:B341 B345:B346 B351:B352 B357:B358 B363:B364 B375:B376 B380:B381 B385:B386 B391 B395:B396 B401:B402 B408:B409 B413:B414 B419:B420 B425:B426 B431:B432 B437:B438 B443:B444 B449:B450 B455:B456 B609:B610 B615:B616 B621:B622 B627:B628 B633:B634 B1442:B1443 B1448:B1449 B1454:B1455 B1460:B1461 B1465:B1466 B2421:B1048576">
    <cfRule type="cellIs" dxfId="1" priority="1" operator="greaterThan">
      <formula>90</formula>
    </cfRule>
  </conditionalFormatting>
  <pageMargins left="0.7" right="0.7" top="0.75" bottom="0.75" header="0.3" footer="0.3"/>
  <pageSetup paperSize="5"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4865E2AE823CD47A4742538AFD2ACB0" ma:contentTypeVersion="13" ma:contentTypeDescription="Create a new document." ma:contentTypeScope="" ma:versionID="7d9893dc225a677260943e33052f0de0">
  <xsd:schema xmlns:xsd="http://www.w3.org/2001/XMLSchema" xmlns:xs="http://www.w3.org/2001/XMLSchema" xmlns:p="http://schemas.microsoft.com/office/2006/metadata/properties" xmlns:ns1="http://schemas.microsoft.com/sharepoint/v3" xmlns:ns3="ef1d8a0b-487d-41aa-8b1f-f75593963c93" xmlns:ns4="baaa0d81-f0ef-4503-a769-00e5906e0c9b" targetNamespace="http://schemas.microsoft.com/office/2006/metadata/properties" ma:root="true" ma:fieldsID="8a416afbdd6380006ca6f3f09d43e280" ns1:_="" ns3:_="" ns4:_="">
    <xsd:import namespace="http://schemas.microsoft.com/sharepoint/v3"/>
    <xsd:import namespace="ef1d8a0b-487d-41aa-8b1f-f75593963c93"/>
    <xsd:import namespace="baaa0d81-f0ef-4503-a769-00e5906e0c9b"/>
    <xsd:element name="properties">
      <xsd:complexType>
        <xsd:sequence>
          <xsd:element name="documentManagement">
            <xsd:complexType>
              <xsd:all>
                <xsd:element ref="ns3:SharedWithUsers" minOccurs="0"/>
                <xsd:element ref="ns1:IMAddress" minOccurs="0"/>
                <xsd:element ref="ns3:SharingHintHash" minOccurs="0"/>
                <xsd:element ref="ns3:SharedWithDetails"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MAddress" ma:index="9" nillable="true" ma:displayName="IM Address" ma:internalName="IMAddres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1d8a0b-487d-41aa-8b1f-f75593963c9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aa0d81-f0ef-4503-a769-00e5906e0c9b"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MAddress xmlns="http://schemas.microsoft.com/sharepoint/v3" xsi:nil="true"/>
  </documentManagement>
</p:properties>
</file>

<file path=customXml/itemProps1.xml><?xml version="1.0" encoding="utf-8"?>
<ds:datastoreItem xmlns:ds="http://schemas.openxmlformats.org/officeDocument/2006/customXml" ds:itemID="{0149FDA2-FFE1-4C0D-ABCB-21DBBCC60A78}">
  <ds:schemaRefs>
    <ds:schemaRef ds:uri="http://schemas.microsoft.com/sharepoint/v3/contenttype/forms"/>
  </ds:schemaRefs>
</ds:datastoreItem>
</file>

<file path=customXml/itemProps2.xml><?xml version="1.0" encoding="utf-8"?>
<ds:datastoreItem xmlns:ds="http://schemas.openxmlformats.org/officeDocument/2006/customXml" ds:itemID="{66A78096-0BB1-46DA-B496-19294C4FF8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f1d8a0b-487d-41aa-8b1f-f75593963c93"/>
    <ds:schemaRef ds:uri="baaa0d81-f0ef-4503-a769-00e5906e0c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5DB993-5DD2-4D33-8BC4-23548334425B}">
  <ds:schemaRefs>
    <ds:schemaRef ds:uri="http://purl.org/dc/terms/"/>
    <ds:schemaRef ds:uri="http://schemas.openxmlformats.org/package/2006/metadata/core-properties"/>
    <ds:schemaRef ds:uri="http://purl.org/dc/dcmitype/"/>
    <ds:schemaRef ds:uri="http://schemas.microsoft.com/office/infopath/2007/PartnerControls"/>
    <ds:schemaRef ds:uri="ef1d8a0b-487d-41aa-8b1f-f75593963c93"/>
    <ds:schemaRef ds:uri="http://purl.org/dc/elements/1.1/"/>
    <ds:schemaRef ds:uri="http://schemas.microsoft.com/office/2006/metadata/properties"/>
    <ds:schemaRef ds:uri="baaa0d81-f0ef-4503-a769-00e5906e0c9b"/>
    <ds:schemaRef ds:uri="http://schemas.microsoft.com/office/2006/documentManagement/typ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Data</vt:lpstr>
      <vt:lpstr>Form </vt:lpstr>
      <vt:lpstr>Manual Data</vt:lpstr>
      <vt:lpstr>Manual Form</vt:lpstr>
      <vt:lpstr>HR Form</vt:lpstr>
      <vt:lpstr>Librarian Data</vt:lpstr>
      <vt:lpstr>Librarian Form </vt:lpstr>
      <vt:lpstr>Instructions</vt:lpstr>
      <vt:lpstr>Support</vt:lpstr>
      <vt:lpstr>Support2</vt:lpstr>
      <vt:lpstr>Updates</vt:lpstr>
      <vt:lpstr>Data!FACULTY_WORKLOAD_DOCUMENT</vt:lpstr>
      <vt:lpstr>'Librarian Data'!FACULTY_WORKLOAD_DOCUMENT</vt:lpstr>
      <vt:lpstr>'Manual Data'!FACULTY_WORKLOAD_DOCUMENT</vt:lpstr>
      <vt:lpstr>Data!Print_Area</vt:lpstr>
      <vt:lpstr>'Form '!Print_Area</vt:lpstr>
      <vt:lpstr>'HR Form'!Print_Area</vt:lpstr>
      <vt:lpstr>Instructions!Print_Area</vt:lpstr>
      <vt:lpstr>'Librarian Data'!Print_Area</vt:lpstr>
      <vt:lpstr>'Librarian Form '!Print_Area</vt:lpstr>
      <vt:lpstr>'Manual Data'!Print_Area</vt:lpstr>
      <vt:lpstr>'Manual Form'!Print_Area</vt:lpstr>
    </vt:vector>
  </TitlesOfParts>
  <Company>FSCJ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Turner, Rich H.</dc:creator>
  <cp:lastModifiedBy>Holloman, Lithesha R.</cp:lastModifiedBy>
  <cp:lastPrinted>2020-07-14T20:15:29Z</cp:lastPrinted>
  <dcterms:created xsi:type="dcterms:W3CDTF">2019-08-21T12:10:23Z</dcterms:created>
  <dcterms:modified xsi:type="dcterms:W3CDTF">2020-09-08T14:15:29Z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0x01010064865E2AE823CD47A4742538AFD2ACB0</vt:lpwstr>
  </property>
</Properties>
</file>